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sběr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<sst xmlns="http://schemas.openxmlformats.org/spreadsheetml/2006/main" count="67" uniqueCount="66">
  <si>
    <t>Průběžné výsledky sběrové soutěže</t>
  </si>
  <si>
    <t>Třída</t>
  </si>
  <si>
    <t>Datum</t>
  </si>
  <si>
    <t>učitelé</t>
  </si>
  <si>
    <t>1.A</t>
  </si>
  <si>
    <t>1.B</t>
  </si>
  <si>
    <t>1.C</t>
  </si>
  <si>
    <t>2.A</t>
  </si>
  <si>
    <t>2.B</t>
  </si>
  <si>
    <t>2.C</t>
  </si>
  <si>
    <t>3.A</t>
  </si>
  <si>
    <t>3.B</t>
  </si>
  <si>
    <t>3.C</t>
  </si>
  <si>
    <t>4.A</t>
  </si>
  <si>
    <t>4.B</t>
  </si>
  <si>
    <t>4.C</t>
  </si>
  <si>
    <t>5.A</t>
  </si>
  <si>
    <t>5.B</t>
  </si>
  <si>
    <t>5.C</t>
  </si>
  <si>
    <t>6.A</t>
  </si>
  <si>
    <t>6.B</t>
  </si>
  <si>
    <t>6.C</t>
  </si>
  <si>
    <t>7.A</t>
  </si>
  <si>
    <t>7.B</t>
  </si>
  <si>
    <t>8.A</t>
  </si>
  <si>
    <t>8.B</t>
  </si>
  <si>
    <t>9.A</t>
  </si>
  <si>
    <t>9.B</t>
  </si>
  <si>
    <t>KG</t>
  </si>
  <si>
    <t>Průměr</t>
  </si>
  <si>
    <t>Pořadí</t>
  </si>
  <si>
    <t>Počet</t>
  </si>
  <si>
    <t>Celkem KG</t>
  </si>
  <si>
    <t>7.C</t>
  </si>
  <si>
    <t>8.C</t>
  </si>
  <si>
    <t>Hliník</t>
  </si>
  <si>
    <t>11.9.</t>
  </si>
  <si>
    <t>25.9.</t>
  </si>
  <si>
    <t>9.C</t>
  </si>
  <si>
    <t>2.10.</t>
  </si>
  <si>
    <t>9.10.</t>
  </si>
  <si>
    <t>16.10.</t>
  </si>
  <si>
    <t>23.10.</t>
  </si>
  <si>
    <t>6.11.</t>
  </si>
  <si>
    <t>13.11.</t>
  </si>
  <si>
    <t>20.11.</t>
  </si>
  <si>
    <t>27.11.</t>
  </si>
  <si>
    <t>4.12.</t>
  </si>
  <si>
    <t>leden</t>
  </si>
  <si>
    <t>5.2.</t>
  </si>
  <si>
    <t>12.2.</t>
  </si>
  <si>
    <t>19.2.</t>
  </si>
  <si>
    <t>26.2.</t>
  </si>
  <si>
    <t>12.3.</t>
  </si>
  <si>
    <t>19.3.</t>
  </si>
  <si>
    <t>2.4.</t>
  </si>
  <si>
    <t>9.4.</t>
  </si>
  <si>
    <t>16.4.</t>
  </si>
  <si>
    <t>23.4.</t>
  </si>
  <si>
    <t>30.4.</t>
  </si>
  <si>
    <t>7.5.</t>
  </si>
  <si>
    <t>14.5.</t>
  </si>
  <si>
    <t>21.5.</t>
  </si>
  <si>
    <t>28.5.</t>
  </si>
  <si>
    <t>4.6.</t>
  </si>
  <si>
    <t>11.6.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</si>
</sst>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2">
    <font>
      <sz val="10"/>
      <name val="Arial"/>
      <family val="2"/>
    </font>
    <font>
      <sz val="10"/>
      <name val="Arial CE"/>
      <family val="0"/>
    </font>
    <font>
      <b/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Georgia"/>
      <family val="1"/>
    </font>
    <font>
      <b/>
      <sz val="12"/>
      <color indexed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shrinkToFit="1"/>
    </xf>
    <xf numFmtId="0" fontId="3" fillId="0" borderId="0" xfId="0" applyFont="1" applyAlignment="1">
      <alignment/>
    </xf>
    <xf numFmtId="0" fontId="3" fillId="0" borderId="0" xfId="0" applyFont="1" applyAlignment="1">
      <alignment shrinkToFi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 vertical="center" shrinkToFit="1"/>
    </xf>
    <xf numFmtId="0" fontId="6" fillId="34" borderId="10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2" fontId="3" fillId="0" borderId="10" xfId="0" applyNumberFormat="1" applyFont="1" applyBorder="1" applyAlignment="1">
      <alignment horizontal="center" vertical="center" shrinkToFit="1"/>
    </xf>
    <xf numFmtId="1" fontId="6" fillId="34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" fillId="35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shrinkToFit="1"/>
    </xf>
    <xf numFmtId="0" fontId="3" fillId="36" borderId="10" xfId="0" applyFont="1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36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16" fontId="0" fillId="36" borderId="10" xfId="0" applyNumberFormat="1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 horizontal="center" shrinkToFi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5"/>
  <sheetViews>
    <sheetView tabSelected="1" zoomScale="80" zoomScaleNormal="80" zoomScalePageLayoutView="0" workbookViewId="0" topLeftCell="A1">
      <selection activeCell="B31" sqref="B31"/>
    </sheetView>
  </sheetViews>
  <sheetFormatPr defaultColWidth="9.140625" defaultRowHeight="12.75"/>
  <cols>
    <col min="1" max="1" width="8.140625" style="0" customWidth="1"/>
    <col min="2" max="39" width="3.7109375" style="0" customWidth="1"/>
  </cols>
  <sheetData>
    <row r="1" spans="1:42" ht="27.75">
      <c r="A1" s="1" t="s">
        <v>0</v>
      </c>
      <c r="B1" s="8"/>
      <c r="U1" s="2"/>
      <c r="AN1" s="2"/>
      <c r="AO1" s="8"/>
      <c r="AP1" s="2"/>
    </row>
    <row r="2" spans="1:42" ht="15.75">
      <c r="A2" s="3"/>
      <c r="B2" s="9" t="s">
        <v>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11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11"/>
      <c r="AO2" s="9"/>
      <c r="AP2" s="4"/>
    </row>
    <row r="3" spans="1:42" ht="15.75">
      <c r="A3" s="6" t="s">
        <v>1</v>
      </c>
      <c r="B3" s="17" t="s">
        <v>31</v>
      </c>
      <c r="C3" s="26" t="s">
        <v>36</v>
      </c>
      <c r="D3" s="26" t="s">
        <v>37</v>
      </c>
      <c r="E3" s="26" t="s">
        <v>39</v>
      </c>
      <c r="F3" s="26" t="s">
        <v>40</v>
      </c>
      <c r="G3" s="26" t="s">
        <v>41</v>
      </c>
      <c r="H3" s="26" t="s">
        <v>42</v>
      </c>
      <c r="I3" s="26" t="s">
        <v>43</v>
      </c>
      <c r="J3" s="26" t="s">
        <v>44</v>
      </c>
      <c r="K3" s="29" t="s">
        <v>45</v>
      </c>
      <c r="L3" s="26" t="s">
        <v>46</v>
      </c>
      <c r="M3" s="26" t="s">
        <v>47</v>
      </c>
      <c r="N3" s="26" t="s">
        <v>48</v>
      </c>
      <c r="O3" s="26" t="s">
        <v>49</v>
      </c>
      <c r="P3" s="26" t="s">
        <v>50</v>
      </c>
      <c r="Q3" s="26" t="s">
        <v>51</v>
      </c>
      <c r="R3" s="26" t="s">
        <v>52</v>
      </c>
      <c r="S3" s="26" t="s">
        <v>53</v>
      </c>
      <c r="T3" s="26" t="s">
        <v>54</v>
      </c>
      <c r="U3" s="26" t="s">
        <v>55</v>
      </c>
      <c r="V3" s="26" t="s">
        <v>56</v>
      </c>
      <c r="W3" s="26" t="s">
        <v>57</v>
      </c>
      <c r="X3" s="26" t="s">
        <v>58</v>
      </c>
      <c r="Y3" s="26" t="s">
        <v>59</v>
      </c>
      <c r="Z3" s="26" t="s">
        <v>60</v>
      </c>
      <c r="AA3" s="26" t="s">
        <v>61</v>
      </c>
      <c r="AB3" s="29" t="s">
        <v>62</v>
      </c>
      <c r="AC3" s="26" t="s">
        <v>63</v>
      </c>
      <c r="AD3" s="26" t="s">
        <v>64</v>
      </c>
      <c r="AE3" s="26" t="s">
        <v>65</v>
      </c>
      <c r="AF3" s="26"/>
      <c r="AG3" s="26"/>
      <c r="AH3" s="26"/>
      <c r="AI3" s="26"/>
      <c r="AJ3" s="26"/>
      <c r="AK3" s="26"/>
      <c r="AL3" s="26"/>
      <c r="AM3" s="26"/>
      <c r="AN3" s="15" t="s">
        <v>28</v>
      </c>
      <c r="AO3" s="15" t="s">
        <v>29</v>
      </c>
      <c r="AP3" s="16" t="s">
        <v>30</v>
      </c>
    </row>
    <row r="4" spans="1:42" ht="15.75">
      <c r="A4" s="7" t="s">
        <v>3</v>
      </c>
      <c r="B4" s="17">
        <v>39</v>
      </c>
      <c r="C4" s="24">
        <v>23</v>
      </c>
      <c r="D4" s="24">
        <v>33</v>
      </c>
      <c r="E4" s="24">
        <v>10</v>
      </c>
      <c r="F4" s="24">
        <v>10</v>
      </c>
      <c r="G4" s="24">
        <v>8</v>
      </c>
      <c r="H4" s="24">
        <v>86</v>
      </c>
      <c r="I4" s="24">
        <v>91</v>
      </c>
      <c r="J4" s="24">
        <v>15</v>
      </c>
      <c r="K4" s="24">
        <v>89</v>
      </c>
      <c r="L4" s="24">
        <v>48</v>
      </c>
      <c r="M4" s="24">
        <v>6</v>
      </c>
      <c r="N4" s="24">
        <v>100</v>
      </c>
      <c r="O4" s="24">
        <v>64</v>
      </c>
      <c r="P4" s="24">
        <v>10</v>
      </c>
      <c r="Q4" s="24">
        <v>94</v>
      </c>
      <c r="R4" s="24"/>
      <c r="S4" s="24">
        <v>15</v>
      </c>
      <c r="T4" s="24">
        <v>17</v>
      </c>
      <c r="U4" s="24"/>
      <c r="V4" s="24">
        <v>5</v>
      </c>
      <c r="W4" s="24"/>
      <c r="X4" s="24"/>
      <c r="Y4" s="24"/>
      <c r="Z4" s="24">
        <v>61</v>
      </c>
      <c r="AA4" s="24">
        <v>99</v>
      </c>
      <c r="AB4" s="24"/>
      <c r="AC4" s="24"/>
      <c r="AD4" s="24"/>
      <c r="AE4" s="24">
        <v>24</v>
      </c>
      <c r="AF4" s="24"/>
      <c r="AG4" s="24"/>
      <c r="AH4" s="24"/>
      <c r="AI4" s="24"/>
      <c r="AJ4" s="24"/>
      <c r="AK4" s="24"/>
      <c r="AL4" s="24"/>
      <c r="AM4" s="24"/>
      <c r="AN4" s="18">
        <f>SUM(C4:AI4)</f>
        <v>908</v>
      </c>
      <c r="AO4" s="19">
        <f aca="true" t="shared" si="0" ref="AO4:AO31">AN4/B4</f>
        <v>23.28205128205128</v>
      </c>
      <c r="AP4" s="20">
        <f>RANK(AO4,$AO$4:$AO$31,0)</f>
        <v>14</v>
      </c>
    </row>
    <row r="5" spans="1:42" ht="15.75">
      <c r="A5" s="6" t="s">
        <v>4</v>
      </c>
      <c r="B5" s="17">
        <v>25</v>
      </c>
      <c r="C5" s="24"/>
      <c r="D5" s="24">
        <v>14</v>
      </c>
      <c r="E5" s="24">
        <v>13</v>
      </c>
      <c r="F5" s="24">
        <v>24</v>
      </c>
      <c r="G5" s="24">
        <v>10</v>
      </c>
      <c r="H5" s="24"/>
      <c r="I5" s="24">
        <v>61</v>
      </c>
      <c r="J5" s="24">
        <v>11</v>
      </c>
      <c r="K5" s="24">
        <v>33</v>
      </c>
      <c r="L5" s="24">
        <v>6</v>
      </c>
      <c r="M5" s="24">
        <v>262</v>
      </c>
      <c r="N5" s="24">
        <v>95</v>
      </c>
      <c r="O5" s="24"/>
      <c r="P5" s="24">
        <v>28</v>
      </c>
      <c r="Q5" s="24"/>
      <c r="R5" s="24">
        <v>22</v>
      </c>
      <c r="S5" s="24">
        <v>42</v>
      </c>
      <c r="T5" s="24">
        <v>33</v>
      </c>
      <c r="U5" s="24"/>
      <c r="V5" s="24"/>
      <c r="W5" s="24">
        <v>53</v>
      </c>
      <c r="X5" s="24">
        <v>28</v>
      </c>
      <c r="Y5" s="24"/>
      <c r="Z5" s="24">
        <v>18</v>
      </c>
      <c r="AA5" s="24">
        <v>21</v>
      </c>
      <c r="AB5" s="24">
        <v>14</v>
      </c>
      <c r="AC5" s="24">
        <v>15</v>
      </c>
      <c r="AD5" s="24">
        <v>10</v>
      </c>
      <c r="AE5" s="24"/>
      <c r="AF5" s="24"/>
      <c r="AG5" s="24"/>
      <c r="AH5" s="24"/>
      <c r="AI5" s="24"/>
      <c r="AJ5" s="24"/>
      <c r="AK5" s="24"/>
      <c r="AL5" s="24"/>
      <c r="AM5" s="24"/>
      <c r="AN5" s="18">
        <f aca="true" t="shared" si="1" ref="AN5:AN30">SUM(C5:AI5)</f>
        <v>813</v>
      </c>
      <c r="AO5" s="19">
        <f t="shared" si="0"/>
        <v>32.52</v>
      </c>
      <c r="AP5" s="20">
        <f aca="true" t="shared" si="2" ref="AP5:AP31">RANK(AO5,$AO$4:$AO$31,0)</f>
        <v>13</v>
      </c>
    </row>
    <row r="6" spans="1:42" ht="15.75">
      <c r="A6" s="6" t="s">
        <v>5</v>
      </c>
      <c r="B6" s="17">
        <v>25</v>
      </c>
      <c r="C6" s="24"/>
      <c r="D6" s="24"/>
      <c r="E6" s="24">
        <v>32</v>
      </c>
      <c r="F6" s="24">
        <v>46</v>
      </c>
      <c r="G6" s="24">
        <v>8</v>
      </c>
      <c r="H6" s="24">
        <v>23</v>
      </c>
      <c r="I6" s="24">
        <v>27</v>
      </c>
      <c r="J6" s="24">
        <v>12</v>
      </c>
      <c r="K6" s="24">
        <v>19</v>
      </c>
      <c r="L6" s="24">
        <v>18</v>
      </c>
      <c r="M6" s="24">
        <v>19</v>
      </c>
      <c r="N6" s="24">
        <v>131</v>
      </c>
      <c r="O6" s="24">
        <v>36</v>
      </c>
      <c r="P6" s="24">
        <v>9</v>
      </c>
      <c r="Q6" s="24">
        <v>14</v>
      </c>
      <c r="R6" s="24">
        <v>35</v>
      </c>
      <c r="S6" s="24">
        <v>19</v>
      </c>
      <c r="T6" s="24">
        <v>31</v>
      </c>
      <c r="U6" s="24">
        <v>30</v>
      </c>
      <c r="V6" s="24">
        <v>56</v>
      </c>
      <c r="W6" s="24">
        <v>40</v>
      </c>
      <c r="X6" s="24">
        <v>5</v>
      </c>
      <c r="Y6" s="24">
        <v>69</v>
      </c>
      <c r="Z6" s="24">
        <v>12</v>
      </c>
      <c r="AA6" s="24">
        <v>22</v>
      </c>
      <c r="AB6" s="24">
        <v>64</v>
      </c>
      <c r="AC6" s="24">
        <v>20</v>
      </c>
      <c r="AD6" s="24">
        <v>35</v>
      </c>
      <c r="AE6" s="24">
        <v>93</v>
      </c>
      <c r="AF6" s="24"/>
      <c r="AG6" s="24"/>
      <c r="AH6" s="24"/>
      <c r="AI6" s="24"/>
      <c r="AJ6" s="24"/>
      <c r="AK6" s="24"/>
      <c r="AL6" s="24"/>
      <c r="AM6" s="24"/>
      <c r="AN6" s="18">
        <f t="shared" si="1"/>
        <v>925</v>
      </c>
      <c r="AO6" s="19">
        <f t="shared" si="0"/>
        <v>37</v>
      </c>
      <c r="AP6" s="20">
        <f t="shared" si="2"/>
        <v>11</v>
      </c>
    </row>
    <row r="7" spans="1:42" ht="15.75">
      <c r="A7" s="6" t="s">
        <v>6</v>
      </c>
      <c r="B7" s="17">
        <v>8</v>
      </c>
      <c r="C7" s="24"/>
      <c r="D7" s="24"/>
      <c r="E7" s="24">
        <v>233</v>
      </c>
      <c r="F7" s="24">
        <v>87</v>
      </c>
      <c r="G7" s="24">
        <v>2</v>
      </c>
      <c r="H7" s="24">
        <v>114</v>
      </c>
      <c r="I7" s="24">
        <v>86</v>
      </c>
      <c r="J7" s="24"/>
      <c r="K7" s="24">
        <v>108</v>
      </c>
      <c r="L7" s="24"/>
      <c r="M7" s="24">
        <v>125</v>
      </c>
      <c r="N7" s="24">
        <v>391</v>
      </c>
      <c r="O7" s="24">
        <v>42</v>
      </c>
      <c r="P7" s="24">
        <v>94</v>
      </c>
      <c r="Q7" s="24">
        <v>116</v>
      </c>
      <c r="R7" s="24"/>
      <c r="S7" s="24">
        <v>13</v>
      </c>
      <c r="T7" s="24">
        <v>61</v>
      </c>
      <c r="U7" s="24">
        <v>33</v>
      </c>
      <c r="V7" s="24">
        <v>103</v>
      </c>
      <c r="W7" s="24"/>
      <c r="X7" s="24">
        <v>19</v>
      </c>
      <c r="Y7" s="24">
        <v>49</v>
      </c>
      <c r="Z7" s="24"/>
      <c r="AA7" s="24">
        <v>172</v>
      </c>
      <c r="AB7" s="24">
        <v>99</v>
      </c>
      <c r="AC7" s="24"/>
      <c r="AD7" s="24">
        <v>122</v>
      </c>
      <c r="AE7" s="24">
        <v>215</v>
      </c>
      <c r="AF7" s="24"/>
      <c r="AG7" s="24"/>
      <c r="AH7" s="24"/>
      <c r="AI7" s="24"/>
      <c r="AJ7" s="24"/>
      <c r="AK7" s="24"/>
      <c r="AL7" s="24"/>
      <c r="AM7" s="24"/>
      <c r="AN7" s="18">
        <f t="shared" si="1"/>
        <v>2284</v>
      </c>
      <c r="AO7" s="19">
        <f t="shared" si="0"/>
        <v>285.5</v>
      </c>
      <c r="AP7" s="20">
        <f t="shared" si="2"/>
        <v>1</v>
      </c>
    </row>
    <row r="8" spans="1:42" ht="15.75">
      <c r="A8" s="6" t="s">
        <v>7</v>
      </c>
      <c r="B8" s="17">
        <v>30</v>
      </c>
      <c r="C8" s="24">
        <v>11</v>
      </c>
      <c r="D8" s="24">
        <v>161</v>
      </c>
      <c r="E8" s="24">
        <v>205</v>
      </c>
      <c r="F8" s="24">
        <v>68</v>
      </c>
      <c r="G8" s="24">
        <v>117</v>
      </c>
      <c r="H8" s="24">
        <v>102</v>
      </c>
      <c r="I8" s="24">
        <v>61</v>
      </c>
      <c r="J8" s="24">
        <v>28</v>
      </c>
      <c r="K8" s="24">
        <v>53</v>
      </c>
      <c r="L8" s="24">
        <v>44</v>
      </c>
      <c r="M8" s="24">
        <v>174</v>
      </c>
      <c r="N8" s="24">
        <v>182</v>
      </c>
      <c r="O8" s="24">
        <v>4</v>
      </c>
      <c r="P8" s="24">
        <v>47</v>
      </c>
      <c r="Q8" s="24">
        <v>22</v>
      </c>
      <c r="R8" s="24">
        <v>37</v>
      </c>
      <c r="S8" s="24">
        <v>116</v>
      </c>
      <c r="T8" s="24">
        <v>21</v>
      </c>
      <c r="U8" s="24">
        <v>54</v>
      </c>
      <c r="V8" s="24">
        <v>67</v>
      </c>
      <c r="W8" s="24">
        <v>21</v>
      </c>
      <c r="X8" s="24">
        <v>29</v>
      </c>
      <c r="Y8" s="24">
        <v>5</v>
      </c>
      <c r="Z8" s="24">
        <v>29</v>
      </c>
      <c r="AA8" s="24">
        <v>12</v>
      </c>
      <c r="AB8" s="24">
        <v>26</v>
      </c>
      <c r="AC8" s="24">
        <v>225</v>
      </c>
      <c r="AD8" s="24">
        <v>179</v>
      </c>
      <c r="AE8" s="24">
        <v>50</v>
      </c>
      <c r="AF8" s="24"/>
      <c r="AG8" s="24"/>
      <c r="AH8" s="24"/>
      <c r="AI8" s="24"/>
      <c r="AJ8" s="24"/>
      <c r="AK8" s="24"/>
      <c r="AL8" s="24"/>
      <c r="AM8" s="24"/>
      <c r="AN8" s="18">
        <f t="shared" si="1"/>
        <v>2150</v>
      </c>
      <c r="AO8" s="19">
        <f t="shared" si="0"/>
        <v>71.66666666666667</v>
      </c>
      <c r="AP8" s="20">
        <f t="shared" si="2"/>
        <v>5</v>
      </c>
    </row>
    <row r="9" spans="1:42" ht="15.75">
      <c r="A9" s="6" t="s">
        <v>8</v>
      </c>
      <c r="B9" s="17">
        <v>31</v>
      </c>
      <c r="C9" s="24"/>
      <c r="D9" s="24">
        <v>11</v>
      </c>
      <c r="E9" s="24">
        <v>11</v>
      </c>
      <c r="F9" s="24">
        <v>9</v>
      </c>
      <c r="G9" s="24"/>
      <c r="H9" s="24">
        <v>6</v>
      </c>
      <c r="I9" s="24">
        <v>12</v>
      </c>
      <c r="J9" s="24"/>
      <c r="K9" s="24"/>
      <c r="L9" s="24">
        <v>15</v>
      </c>
      <c r="M9" s="24"/>
      <c r="N9" s="24">
        <v>102</v>
      </c>
      <c r="O9" s="24"/>
      <c r="P9" s="24"/>
      <c r="Q9" s="24"/>
      <c r="R9" s="24"/>
      <c r="S9" s="24">
        <v>15</v>
      </c>
      <c r="T9" s="24"/>
      <c r="U9" s="24">
        <v>16</v>
      </c>
      <c r="V9" s="24"/>
      <c r="W9" s="24">
        <v>6</v>
      </c>
      <c r="X9" s="24"/>
      <c r="Y9" s="24">
        <v>3</v>
      </c>
      <c r="Z9" s="24">
        <v>8</v>
      </c>
      <c r="AA9" s="24"/>
      <c r="AB9" s="24">
        <v>12</v>
      </c>
      <c r="AC9" s="24">
        <v>6</v>
      </c>
      <c r="AD9" s="24"/>
      <c r="AE9" s="24">
        <v>98</v>
      </c>
      <c r="AF9" s="24"/>
      <c r="AG9" s="24"/>
      <c r="AH9" s="24"/>
      <c r="AI9" s="24"/>
      <c r="AJ9" s="24"/>
      <c r="AK9" s="24"/>
      <c r="AL9" s="24"/>
      <c r="AM9" s="24"/>
      <c r="AN9" s="18">
        <f t="shared" si="1"/>
        <v>330</v>
      </c>
      <c r="AO9" s="19">
        <f t="shared" si="0"/>
        <v>10.64516129032258</v>
      </c>
      <c r="AP9" s="20">
        <f t="shared" si="2"/>
        <v>20</v>
      </c>
    </row>
    <row r="10" spans="1:42" ht="15.75">
      <c r="A10" s="6" t="s">
        <v>9</v>
      </c>
      <c r="B10" s="17">
        <v>13</v>
      </c>
      <c r="C10" s="24"/>
      <c r="D10" s="24"/>
      <c r="E10" s="24"/>
      <c r="F10" s="24"/>
      <c r="G10" s="24"/>
      <c r="H10" s="24">
        <v>14</v>
      </c>
      <c r="I10" s="24"/>
      <c r="J10" s="24">
        <v>75</v>
      </c>
      <c r="K10" s="24"/>
      <c r="L10" s="24">
        <v>18</v>
      </c>
      <c r="M10" s="24"/>
      <c r="N10" s="24"/>
      <c r="O10" s="24"/>
      <c r="P10" s="24"/>
      <c r="Q10" s="24">
        <v>32</v>
      </c>
      <c r="R10" s="24"/>
      <c r="S10" s="24"/>
      <c r="T10" s="24"/>
      <c r="U10" s="24"/>
      <c r="V10" s="24">
        <v>28</v>
      </c>
      <c r="W10" s="24"/>
      <c r="X10" s="24">
        <v>3</v>
      </c>
      <c r="Y10" s="24"/>
      <c r="Z10" s="24">
        <v>392</v>
      </c>
      <c r="AA10" s="24">
        <v>9</v>
      </c>
      <c r="AB10" s="24"/>
      <c r="AC10" s="24"/>
      <c r="AD10" s="24">
        <v>20</v>
      </c>
      <c r="AE10" s="24">
        <v>12</v>
      </c>
      <c r="AF10" s="24"/>
      <c r="AG10" s="24"/>
      <c r="AH10" s="24"/>
      <c r="AI10" s="24"/>
      <c r="AJ10" s="24"/>
      <c r="AK10" s="24"/>
      <c r="AL10" s="24"/>
      <c r="AM10" s="24"/>
      <c r="AN10" s="18">
        <f t="shared" si="1"/>
        <v>603</v>
      </c>
      <c r="AO10" s="19">
        <f t="shared" si="0"/>
        <v>46.38461538461539</v>
      </c>
      <c r="AP10" s="20">
        <f t="shared" si="2"/>
        <v>9</v>
      </c>
    </row>
    <row r="11" spans="1:42" ht="15.75">
      <c r="A11" s="6" t="s">
        <v>10</v>
      </c>
      <c r="B11" s="17">
        <v>24</v>
      </c>
      <c r="C11" s="24"/>
      <c r="D11" s="24">
        <v>6</v>
      </c>
      <c r="E11" s="24">
        <v>44</v>
      </c>
      <c r="F11" s="24">
        <v>154</v>
      </c>
      <c r="G11" s="24">
        <v>26</v>
      </c>
      <c r="H11" s="24">
        <v>37</v>
      </c>
      <c r="I11" s="24">
        <v>30</v>
      </c>
      <c r="J11" s="24">
        <v>16</v>
      </c>
      <c r="K11" s="24">
        <v>11</v>
      </c>
      <c r="L11" s="24">
        <v>151</v>
      </c>
      <c r="M11" s="24">
        <v>61</v>
      </c>
      <c r="N11" s="24">
        <v>36</v>
      </c>
      <c r="O11" s="24">
        <v>25</v>
      </c>
      <c r="P11" s="24">
        <v>20</v>
      </c>
      <c r="Q11" s="24">
        <v>26</v>
      </c>
      <c r="R11" s="24">
        <v>8</v>
      </c>
      <c r="S11" s="24">
        <v>21</v>
      </c>
      <c r="T11" s="24">
        <v>42</v>
      </c>
      <c r="U11" s="24">
        <v>6</v>
      </c>
      <c r="V11" s="24">
        <v>6</v>
      </c>
      <c r="W11" s="24">
        <v>20</v>
      </c>
      <c r="X11" s="24"/>
      <c r="Y11" s="24">
        <v>6</v>
      </c>
      <c r="Z11" s="24">
        <v>41</v>
      </c>
      <c r="AA11" s="24"/>
      <c r="AB11" s="24">
        <v>8</v>
      </c>
      <c r="AC11" s="24"/>
      <c r="AD11" s="24">
        <v>12</v>
      </c>
      <c r="AE11" s="24">
        <v>24</v>
      </c>
      <c r="AF11" s="24"/>
      <c r="AG11" s="24"/>
      <c r="AH11" s="24"/>
      <c r="AI11" s="24"/>
      <c r="AJ11" s="24"/>
      <c r="AK11" s="24"/>
      <c r="AL11" s="24"/>
      <c r="AM11" s="24"/>
      <c r="AN11" s="18">
        <f t="shared" si="1"/>
        <v>837</v>
      </c>
      <c r="AO11" s="19">
        <f t="shared" si="0"/>
        <v>34.875</v>
      </c>
      <c r="AP11" s="20">
        <f t="shared" si="2"/>
        <v>12</v>
      </c>
    </row>
    <row r="12" spans="1:42" ht="15.75">
      <c r="A12" s="6" t="s">
        <v>11</v>
      </c>
      <c r="B12" s="17">
        <v>22</v>
      </c>
      <c r="C12" s="24">
        <v>37</v>
      </c>
      <c r="D12" s="24">
        <v>179</v>
      </c>
      <c r="E12" s="24">
        <v>28</v>
      </c>
      <c r="F12" s="24">
        <v>102</v>
      </c>
      <c r="G12" s="24">
        <v>110</v>
      </c>
      <c r="H12" s="24"/>
      <c r="I12" s="24">
        <v>18</v>
      </c>
      <c r="J12" s="24">
        <v>20</v>
      </c>
      <c r="K12" s="24">
        <v>19</v>
      </c>
      <c r="L12" s="24">
        <v>11</v>
      </c>
      <c r="M12" s="24">
        <v>95</v>
      </c>
      <c r="N12" s="24">
        <v>208</v>
      </c>
      <c r="O12" s="24">
        <v>52</v>
      </c>
      <c r="P12" s="24"/>
      <c r="Q12" s="24">
        <v>20</v>
      </c>
      <c r="R12" s="24">
        <v>11</v>
      </c>
      <c r="S12" s="24">
        <v>92</v>
      </c>
      <c r="T12" s="24">
        <v>40</v>
      </c>
      <c r="U12" s="24"/>
      <c r="V12" s="24"/>
      <c r="W12" s="24">
        <v>27</v>
      </c>
      <c r="X12" s="24"/>
      <c r="Y12" s="24">
        <v>20</v>
      </c>
      <c r="Z12" s="24"/>
      <c r="AA12" s="24"/>
      <c r="AB12" s="24">
        <v>72</v>
      </c>
      <c r="AC12" s="24"/>
      <c r="AD12" s="24">
        <v>38</v>
      </c>
      <c r="AE12" s="24">
        <v>49</v>
      </c>
      <c r="AF12" s="24"/>
      <c r="AG12" s="24"/>
      <c r="AH12" s="24"/>
      <c r="AI12" s="24"/>
      <c r="AJ12" s="24"/>
      <c r="AK12" s="24"/>
      <c r="AL12" s="24"/>
      <c r="AM12" s="24"/>
      <c r="AN12" s="18">
        <f t="shared" si="1"/>
        <v>1248</v>
      </c>
      <c r="AO12" s="19">
        <f t="shared" si="0"/>
        <v>56.72727272727273</v>
      </c>
      <c r="AP12" s="20">
        <f t="shared" si="2"/>
        <v>7</v>
      </c>
    </row>
    <row r="13" spans="1:42" ht="15.75">
      <c r="A13" s="6" t="s">
        <v>12</v>
      </c>
      <c r="B13" s="17">
        <v>11</v>
      </c>
      <c r="C13" s="24"/>
      <c r="D13" s="24">
        <v>21</v>
      </c>
      <c r="E13" s="24">
        <v>233</v>
      </c>
      <c r="F13" s="24">
        <v>151</v>
      </c>
      <c r="G13" s="24"/>
      <c r="H13" s="24">
        <v>169</v>
      </c>
      <c r="I13" s="24">
        <v>141</v>
      </c>
      <c r="J13" s="24">
        <v>5</v>
      </c>
      <c r="K13" s="24">
        <v>99</v>
      </c>
      <c r="L13" s="24">
        <v>12</v>
      </c>
      <c r="M13" s="24"/>
      <c r="N13" s="24">
        <v>321</v>
      </c>
      <c r="O13" s="24">
        <v>6</v>
      </c>
      <c r="P13" s="24"/>
      <c r="Q13" s="24"/>
      <c r="R13" s="24">
        <v>5</v>
      </c>
      <c r="S13" s="24"/>
      <c r="T13" s="24">
        <v>164</v>
      </c>
      <c r="U13" s="24">
        <v>101</v>
      </c>
      <c r="V13" s="24"/>
      <c r="W13" s="24">
        <v>108</v>
      </c>
      <c r="X13" s="24">
        <v>4</v>
      </c>
      <c r="Y13" s="24">
        <v>142</v>
      </c>
      <c r="Z13" s="24">
        <v>85</v>
      </c>
      <c r="AA13" s="24"/>
      <c r="AB13" s="24">
        <v>102</v>
      </c>
      <c r="AC13" s="24"/>
      <c r="AD13" s="24">
        <v>90</v>
      </c>
      <c r="AE13" s="24">
        <v>89</v>
      </c>
      <c r="AF13" s="24"/>
      <c r="AG13" s="24"/>
      <c r="AH13" s="24"/>
      <c r="AI13" s="24"/>
      <c r="AJ13" s="24"/>
      <c r="AK13" s="24"/>
      <c r="AL13" s="24"/>
      <c r="AM13" s="24"/>
      <c r="AN13" s="18">
        <f t="shared" si="1"/>
        <v>2048</v>
      </c>
      <c r="AO13" s="19">
        <f t="shared" si="0"/>
        <v>186.1818181818182</v>
      </c>
      <c r="AP13" s="20">
        <f t="shared" si="2"/>
        <v>3</v>
      </c>
    </row>
    <row r="14" spans="1:42" ht="15.75">
      <c r="A14" s="6" t="s">
        <v>13</v>
      </c>
      <c r="B14" s="17">
        <v>22</v>
      </c>
      <c r="C14" s="24"/>
      <c r="D14" s="24">
        <v>486</v>
      </c>
      <c r="E14" s="24"/>
      <c r="F14" s="24">
        <v>93</v>
      </c>
      <c r="G14" s="24">
        <v>59</v>
      </c>
      <c r="H14" s="24">
        <v>8</v>
      </c>
      <c r="I14" s="24">
        <v>225</v>
      </c>
      <c r="J14" s="24">
        <v>45</v>
      </c>
      <c r="K14" s="24">
        <v>91</v>
      </c>
      <c r="L14" s="24">
        <v>15</v>
      </c>
      <c r="M14" s="24">
        <v>114</v>
      </c>
      <c r="N14" s="24">
        <v>462</v>
      </c>
      <c r="O14" s="24">
        <v>216</v>
      </c>
      <c r="P14" s="24">
        <v>15</v>
      </c>
      <c r="Q14" s="24">
        <v>45</v>
      </c>
      <c r="R14" s="24"/>
      <c r="S14" s="24">
        <v>49</v>
      </c>
      <c r="T14" s="24">
        <v>67</v>
      </c>
      <c r="U14" s="24">
        <v>39</v>
      </c>
      <c r="V14" s="24">
        <v>32</v>
      </c>
      <c r="W14" s="24">
        <v>24</v>
      </c>
      <c r="X14" s="24">
        <v>176</v>
      </c>
      <c r="Y14" s="24"/>
      <c r="Z14" s="24">
        <v>52</v>
      </c>
      <c r="AA14" s="24">
        <v>329</v>
      </c>
      <c r="AB14" s="24">
        <v>63</v>
      </c>
      <c r="AC14" s="24"/>
      <c r="AD14" s="24">
        <v>9</v>
      </c>
      <c r="AE14" s="24">
        <v>59</v>
      </c>
      <c r="AF14" s="24"/>
      <c r="AG14" s="24"/>
      <c r="AH14" s="24"/>
      <c r="AI14" s="24"/>
      <c r="AJ14" s="24"/>
      <c r="AK14" s="24"/>
      <c r="AL14" s="24"/>
      <c r="AM14" s="24"/>
      <c r="AN14" s="18">
        <f t="shared" si="1"/>
        <v>2773</v>
      </c>
      <c r="AO14" s="19">
        <f t="shared" si="0"/>
        <v>126.04545454545455</v>
      </c>
      <c r="AP14" s="20">
        <f t="shared" si="2"/>
        <v>4</v>
      </c>
    </row>
    <row r="15" spans="1:42" ht="15.75">
      <c r="A15" s="6" t="s">
        <v>14</v>
      </c>
      <c r="B15" s="17">
        <v>24</v>
      </c>
      <c r="C15" s="24"/>
      <c r="D15" s="24">
        <v>10</v>
      </c>
      <c r="E15" s="24">
        <v>21</v>
      </c>
      <c r="F15" s="24">
        <v>27</v>
      </c>
      <c r="G15" s="24">
        <v>10</v>
      </c>
      <c r="H15" s="24">
        <v>23</v>
      </c>
      <c r="I15" s="24">
        <v>58</v>
      </c>
      <c r="J15" s="24">
        <v>39</v>
      </c>
      <c r="K15" s="24">
        <v>11</v>
      </c>
      <c r="L15" s="24">
        <v>26</v>
      </c>
      <c r="M15" s="24">
        <v>24</v>
      </c>
      <c r="N15" s="24">
        <v>140</v>
      </c>
      <c r="O15" s="24">
        <v>2</v>
      </c>
      <c r="P15" s="24">
        <v>12</v>
      </c>
      <c r="Q15" s="24">
        <v>19</v>
      </c>
      <c r="R15" s="24">
        <v>88</v>
      </c>
      <c r="S15" s="24">
        <v>6</v>
      </c>
      <c r="T15" s="24">
        <v>23</v>
      </c>
      <c r="U15" s="24">
        <v>177</v>
      </c>
      <c r="V15" s="24">
        <v>5</v>
      </c>
      <c r="W15" s="24">
        <v>13</v>
      </c>
      <c r="X15" s="24">
        <v>4</v>
      </c>
      <c r="Y15" s="24">
        <v>40</v>
      </c>
      <c r="Z15" s="24">
        <v>19</v>
      </c>
      <c r="AA15" s="24">
        <v>13</v>
      </c>
      <c r="AB15" s="24">
        <v>5</v>
      </c>
      <c r="AC15" s="24">
        <v>3</v>
      </c>
      <c r="AD15" s="24">
        <v>41</v>
      </c>
      <c r="AE15" s="24">
        <v>108</v>
      </c>
      <c r="AF15" s="24"/>
      <c r="AG15" s="24"/>
      <c r="AH15" s="24"/>
      <c r="AI15" s="24"/>
      <c r="AJ15" s="24"/>
      <c r="AK15" s="24"/>
      <c r="AL15" s="24"/>
      <c r="AM15" s="24"/>
      <c r="AN15" s="18">
        <f t="shared" si="1"/>
        <v>967</v>
      </c>
      <c r="AO15" s="19">
        <f t="shared" si="0"/>
        <v>40.291666666666664</v>
      </c>
      <c r="AP15" s="20">
        <f t="shared" si="2"/>
        <v>10</v>
      </c>
    </row>
    <row r="16" spans="1:42" ht="15.75">
      <c r="A16" s="6" t="s">
        <v>15</v>
      </c>
      <c r="B16" s="17">
        <v>11</v>
      </c>
      <c r="C16" s="24"/>
      <c r="D16" s="24">
        <v>27</v>
      </c>
      <c r="E16" s="24"/>
      <c r="F16" s="24">
        <v>9</v>
      </c>
      <c r="G16" s="24">
        <v>4</v>
      </c>
      <c r="H16" s="24"/>
      <c r="I16" s="24">
        <v>93</v>
      </c>
      <c r="J16" s="24"/>
      <c r="K16" s="24">
        <v>13</v>
      </c>
      <c r="L16" s="24"/>
      <c r="M16" s="24">
        <v>28</v>
      </c>
      <c r="N16" s="24">
        <v>44</v>
      </c>
      <c r="O16" s="24"/>
      <c r="P16" s="24">
        <v>10</v>
      </c>
      <c r="Q16" s="24"/>
      <c r="R16" s="24">
        <v>40</v>
      </c>
      <c r="S16" s="24">
        <v>34</v>
      </c>
      <c r="T16" s="24">
        <v>18</v>
      </c>
      <c r="U16" s="24"/>
      <c r="V16" s="24">
        <v>52</v>
      </c>
      <c r="W16" s="24">
        <v>10</v>
      </c>
      <c r="X16" s="24">
        <v>5</v>
      </c>
      <c r="Y16" s="24">
        <v>33</v>
      </c>
      <c r="Z16" s="24">
        <v>24</v>
      </c>
      <c r="AA16" s="24">
        <v>31</v>
      </c>
      <c r="AB16" s="24">
        <v>39</v>
      </c>
      <c r="AC16" s="24">
        <v>35</v>
      </c>
      <c r="AD16" s="24"/>
      <c r="AE16" s="24">
        <v>113</v>
      </c>
      <c r="AF16" s="24"/>
      <c r="AG16" s="24"/>
      <c r="AH16" s="24"/>
      <c r="AI16" s="24"/>
      <c r="AJ16" s="24"/>
      <c r="AK16" s="24"/>
      <c r="AL16" s="24"/>
      <c r="AM16" s="24"/>
      <c r="AN16" s="18">
        <f t="shared" si="1"/>
        <v>662</v>
      </c>
      <c r="AO16" s="19">
        <f t="shared" si="0"/>
        <v>60.18181818181818</v>
      </c>
      <c r="AP16" s="20">
        <f t="shared" si="2"/>
        <v>6</v>
      </c>
    </row>
    <row r="17" spans="1:42" ht="15.75">
      <c r="A17" s="6" t="s">
        <v>16</v>
      </c>
      <c r="B17" s="17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>
        <v>10</v>
      </c>
      <c r="N17" s="24">
        <v>2</v>
      </c>
      <c r="O17" s="24"/>
      <c r="P17" s="24"/>
      <c r="Q17" s="24">
        <v>5</v>
      </c>
      <c r="R17" s="24">
        <v>6</v>
      </c>
      <c r="S17" s="24"/>
      <c r="T17" s="24">
        <v>22</v>
      </c>
      <c r="U17" s="24">
        <v>33</v>
      </c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18">
        <f t="shared" si="1"/>
        <v>78</v>
      </c>
      <c r="AO17" s="19">
        <f t="shared" si="0"/>
        <v>4.105263157894737</v>
      </c>
      <c r="AP17" s="20">
        <f t="shared" si="2"/>
        <v>26</v>
      </c>
    </row>
    <row r="18" spans="1:42" ht="15.75">
      <c r="A18" s="6" t="s">
        <v>17</v>
      </c>
      <c r="B18" s="17">
        <v>23</v>
      </c>
      <c r="C18" s="24">
        <v>119</v>
      </c>
      <c r="D18" s="24">
        <v>49</v>
      </c>
      <c r="E18" s="24">
        <v>161</v>
      </c>
      <c r="F18" s="24">
        <v>51</v>
      </c>
      <c r="G18" s="24">
        <v>176</v>
      </c>
      <c r="H18" s="24">
        <v>81</v>
      </c>
      <c r="I18" s="24">
        <v>149</v>
      </c>
      <c r="J18" s="24">
        <v>73</v>
      </c>
      <c r="K18" s="24">
        <v>158</v>
      </c>
      <c r="L18" s="24">
        <v>608</v>
      </c>
      <c r="M18" s="24">
        <v>69</v>
      </c>
      <c r="N18" s="24">
        <v>464</v>
      </c>
      <c r="O18" s="24">
        <v>46</v>
      </c>
      <c r="P18" s="24">
        <v>83</v>
      </c>
      <c r="Q18" s="24">
        <v>905</v>
      </c>
      <c r="R18" s="24">
        <v>19</v>
      </c>
      <c r="S18" s="24">
        <v>105</v>
      </c>
      <c r="T18" s="24">
        <v>37</v>
      </c>
      <c r="U18" s="24">
        <v>154</v>
      </c>
      <c r="V18" s="24">
        <v>20</v>
      </c>
      <c r="W18" s="24">
        <v>52</v>
      </c>
      <c r="X18" s="24">
        <v>50</v>
      </c>
      <c r="Y18" s="24">
        <v>143</v>
      </c>
      <c r="Z18" s="24">
        <v>136</v>
      </c>
      <c r="AA18" s="24">
        <v>42</v>
      </c>
      <c r="AB18" s="24">
        <v>86</v>
      </c>
      <c r="AC18" s="24">
        <v>51</v>
      </c>
      <c r="AD18" s="24">
        <v>526</v>
      </c>
      <c r="AE18" s="24">
        <v>1014</v>
      </c>
      <c r="AF18" s="24"/>
      <c r="AG18" s="24"/>
      <c r="AH18" s="24"/>
      <c r="AI18" s="24"/>
      <c r="AJ18" s="24"/>
      <c r="AK18" s="24"/>
      <c r="AL18" s="24"/>
      <c r="AM18" s="24"/>
      <c r="AN18" s="18">
        <f t="shared" si="1"/>
        <v>5627</v>
      </c>
      <c r="AO18" s="19">
        <f t="shared" si="0"/>
        <v>244.65217391304347</v>
      </c>
      <c r="AP18" s="20">
        <f t="shared" si="2"/>
        <v>2</v>
      </c>
    </row>
    <row r="19" spans="1:42" ht="15.75">
      <c r="A19" s="6" t="s">
        <v>18</v>
      </c>
      <c r="B19" s="17">
        <v>13</v>
      </c>
      <c r="C19" s="24">
        <v>14</v>
      </c>
      <c r="D19" s="24"/>
      <c r="E19" s="24"/>
      <c r="F19" s="24">
        <v>27</v>
      </c>
      <c r="G19" s="24"/>
      <c r="H19" s="24"/>
      <c r="I19" s="24">
        <v>8</v>
      </c>
      <c r="J19" s="24"/>
      <c r="K19" s="24"/>
      <c r="L19" s="24">
        <v>3</v>
      </c>
      <c r="M19" s="24">
        <v>5</v>
      </c>
      <c r="N19" s="24">
        <v>5</v>
      </c>
      <c r="O19" s="24"/>
      <c r="P19" s="24">
        <v>3</v>
      </c>
      <c r="Q19" s="24"/>
      <c r="R19" s="24"/>
      <c r="S19" s="24"/>
      <c r="T19" s="24">
        <v>7</v>
      </c>
      <c r="U19" s="24"/>
      <c r="V19" s="24"/>
      <c r="W19" s="24">
        <v>2</v>
      </c>
      <c r="X19" s="24"/>
      <c r="Y19" s="24"/>
      <c r="Z19" s="24"/>
      <c r="AA19" s="24">
        <v>12</v>
      </c>
      <c r="AB19" s="24"/>
      <c r="AC19" s="24"/>
      <c r="AD19" s="24">
        <v>10</v>
      </c>
      <c r="AE19" s="24"/>
      <c r="AF19" s="24"/>
      <c r="AG19" s="24"/>
      <c r="AH19" s="24"/>
      <c r="AI19" s="24"/>
      <c r="AJ19" s="24"/>
      <c r="AK19" s="24"/>
      <c r="AL19" s="24"/>
      <c r="AM19" s="24"/>
      <c r="AN19" s="18">
        <f t="shared" si="1"/>
        <v>96</v>
      </c>
      <c r="AO19" s="19">
        <f t="shared" si="0"/>
        <v>7.384615384615385</v>
      </c>
      <c r="AP19" s="20">
        <f t="shared" si="2"/>
        <v>22</v>
      </c>
    </row>
    <row r="20" spans="1:42" ht="15.75">
      <c r="A20" s="6" t="s">
        <v>19</v>
      </c>
      <c r="B20" s="17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18">
        <f t="shared" si="1"/>
        <v>0</v>
      </c>
      <c r="AO20" s="19">
        <f t="shared" si="0"/>
        <v>0</v>
      </c>
      <c r="AP20" s="20">
        <f t="shared" si="2"/>
        <v>28</v>
      </c>
    </row>
    <row r="21" spans="1:42" ht="15.75">
      <c r="A21" s="6" t="s">
        <v>20</v>
      </c>
      <c r="B21" s="17">
        <v>14</v>
      </c>
      <c r="C21" s="24"/>
      <c r="D21" s="24"/>
      <c r="E21" s="24"/>
      <c r="F21" s="24">
        <v>35</v>
      </c>
      <c r="G21" s="24">
        <v>12</v>
      </c>
      <c r="H21" s="24"/>
      <c r="I21" s="24">
        <v>10</v>
      </c>
      <c r="J21" s="24"/>
      <c r="K21" s="24">
        <v>89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>
        <v>12</v>
      </c>
      <c r="Y21" s="24"/>
      <c r="Z21" s="24">
        <v>10</v>
      </c>
      <c r="AA21" s="24">
        <v>14</v>
      </c>
      <c r="AB21" s="24"/>
      <c r="AC21" s="24"/>
      <c r="AD21" s="24"/>
      <c r="AE21" s="24">
        <v>10</v>
      </c>
      <c r="AF21" s="24"/>
      <c r="AG21" s="24"/>
      <c r="AH21" s="24"/>
      <c r="AI21" s="24"/>
      <c r="AJ21" s="24"/>
      <c r="AK21" s="24"/>
      <c r="AL21" s="24"/>
      <c r="AM21" s="24"/>
      <c r="AN21" s="18">
        <f t="shared" si="1"/>
        <v>192</v>
      </c>
      <c r="AO21" s="19">
        <f t="shared" si="0"/>
        <v>13.714285714285714</v>
      </c>
      <c r="AP21" s="20">
        <f t="shared" si="2"/>
        <v>18</v>
      </c>
    </row>
    <row r="22" spans="1:42" ht="15.75">
      <c r="A22" s="6" t="s">
        <v>21</v>
      </c>
      <c r="B22" s="17">
        <v>26</v>
      </c>
      <c r="C22" s="24"/>
      <c r="D22" s="24">
        <v>23</v>
      </c>
      <c r="E22" s="24">
        <v>130</v>
      </c>
      <c r="F22" s="24">
        <v>17</v>
      </c>
      <c r="G22" s="24">
        <v>91</v>
      </c>
      <c r="H22" s="24">
        <v>60</v>
      </c>
      <c r="I22" s="24">
        <v>29</v>
      </c>
      <c r="J22" s="24">
        <v>31</v>
      </c>
      <c r="K22" s="24">
        <v>101</v>
      </c>
      <c r="L22" s="24">
        <v>28</v>
      </c>
      <c r="M22" s="24">
        <v>24</v>
      </c>
      <c r="N22" s="24">
        <v>295</v>
      </c>
      <c r="O22" s="24">
        <v>14</v>
      </c>
      <c r="P22" s="24">
        <v>15</v>
      </c>
      <c r="Q22" s="24">
        <v>40</v>
      </c>
      <c r="R22" s="24">
        <v>19</v>
      </c>
      <c r="S22" s="24">
        <v>9</v>
      </c>
      <c r="T22" s="24">
        <v>28</v>
      </c>
      <c r="U22" s="24">
        <v>31</v>
      </c>
      <c r="V22" s="24">
        <v>73</v>
      </c>
      <c r="W22" s="24">
        <v>29</v>
      </c>
      <c r="X22" s="24">
        <v>62</v>
      </c>
      <c r="Y22" s="24">
        <v>15</v>
      </c>
      <c r="Z22" s="24">
        <v>29</v>
      </c>
      <c r="AA22" s="24"/>
      <c r="AB22" s="24">
        <v>61</v>
      </c>
      <c r="AC22" s="24">
        <v>44</v>
      </c>
      <c r="AD22" s="24">
        <v>28</v>
      </c>
      <c r="AE22" s="24">
        <v>137</v>
      </c>
      <c r="AF22" s="24"/>
      <c r="AG22" s="24"/>
      <c r="AH22" s="24"/>
      <c r="AI22" s="24"/>
      <c r="AJ22" s="24"/>
      <c r="AK22" s="24"/>
      <c r="AL22" s="24"/>
      <c r="AM22" s="24"/>
      <c r="AN22" s="18">
        <f t="shared" si="1"/>
        <v>1463</v>
      </c>
      <c r="AO22" s="19">
        <f t="shared" si="0"/>
        <v>56.26923076923077</v>
      </c>
      <c r="AP22" s="20">
        <f t="shared" si="2"/>
        <v>8</v>
      </c>
    </row>
    <row r="23" spans="1:42" ht="15.75">
      <c r="A23" s="6" t="s">
        <v>22</v>
      </c>
      <c r="B23" s="17">
        <v>19</v>
      </c>
      <c r="C23" s="24"/>
      <c r="D23" s="24"/>
      <c r="E23" s="24"/>
      <c r="F23" s="24"/>
      <c r="G23" s="24">
        <v>10</v>
      </c>
      <c r="H23" s="24"/>
      <c r="I23" s="24"/>
      <c r="J23" s="24"/>
      <c r="K23" s="24">
        <v>2</v>
      </c>
      <c r="L23" s="24"/>
      <c r="M23" s="24"/>
      <c r="N23" s="24"/>
      <c r="O23" s="24"/>
      <c r="P23" s="24">
        <v>3</v>
      </c>
      <c r="Q23" s="24"/>
      <c r="R23" s="24"/>
      <c r="S23" s="24">
        <v>5</v>
      </c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>
        <v>184</v>
      </c>
      <c r="AE23" s="24"/>
      <c r="AF23" s="24"/>
      <c r="AG23" s="24"/>
      <c r="AH23" s="24"/>
      <c r="AI23" s="24"/>
      <c r="AJ23" s="24"/>
      <c r="AK23" s="24"/>
      <c r="AL23" s="24"/>
      <c r="AM23" s="24"/>
      <c r="AN23" s="18">
        <f t="shared" si="1"/>
        <v>204</v>
      </c>
      <c r="AO23" s="19">
        <f t="shared" si="0"/>
        <v>10.736842105263158</v>
      </c>
      <c r="AP23" s="20">
        <f t="shared" si="2"/>
        <v>19</v>
      </c>
    </row>
    <row r="24" spans="1:42" ht="15.75">
      <c r="A24" s="6" t="s">
        <v>23</v>
      </c>
      <c r="B24" s="17">
        <v>14</v>
      </c>
      <c r="C24" s="24">
        <v>56</v>
      </c>
      <c r="D24" s="24">
        <v>5</v>
      </c>
      <c r="E24" s="24">
        <v>4</v>
      </c>
      <c r="F24" s="24">
        <v>4</v>
      </c>
      <c r="G24" s="24"/>
      <c r="H24" s="24">
        <v>12</v>
      </c>
      <c r="I24" s="24">
        <v>21</v>
      </c>
      <c r="J24" s="24"/>
      <c r="K24" s="24">
        <v>24</v>
      </c>
      <c r="L24" s="24">
        <v>4</v>
      </c>
      <c r="M24" s="24">
        <v>23</v>
      </c>
      <c r="N24" s="24">
        <v>19</v>
      </c>
      <c r="O24" s="24">
        <v>14</v>
      </c>
      <c r="P24" s="24"/>
      <c r="Q24" s="24">
        <v>28</v>
      </c>
      <c r="R24" s="24"/>
      <c r="S24" s="24">
        <v>6</v>
      </c>
      <c r="T24" s="24">
        <v>9</v>
      </c>
      <c r="U24" s="24">
        <v>6</v>
      </c>
      <c r="V24" s="24"/>
      <c r="W24" s="24">
        <v>3</v>
      </c>
      <c r="X24" s="24">
        <v>21</v>
      </c>
      <c r="Y24" s="24">
        <v>4</v>
      </c>
      <c r="Z24" s="24"/>
      <c r="AA24" s="24"/>
      <c r="AB24" s="24"/>
      <c r="AC24" s="24">
        <v>22</v>
      </c>
      <c r="AD24" s="24">
        <v>17</v>
      </c>
      <c r="AE24" s="24">
        <v>5</v>
      </c>
      <c r="AF24" s="24"/>
      <c r="AG24" s="24"/>
      <c r="AH24" s="24"/>
      <c r="AI24" s="24"/>
      <c r="AJ24" s="24"/>
      <c r="AK24" s="24"/>
      <c r="AL24" s="24"/>
      <c r="AM24" s="24"/>
      <c r="AN24" s="18">
        <f t="shared" si="1"/>
        <v>307</v>
      </c>
      <c r="AO24" s="19">
        <f t="shared" si="0"/>
        <v>21.928571428571427</v>
      </c>
      <c r="AP24" s="20">
        <f t="shared" si="2"/>
        <v>15</v>
      </c>
    </row>
    <row r="25" spans="1:42" ht="15.75">
      <c r="A25" s="6" t="s">
        <v>33</v>
      </c>
      <c r="B25" s="17">
        <v>21</v>
      </c>
      <c r="C25" s="24"/>
      <c r="D25" s="24">
        <v>20</v>
      </c>
      <c r="E25" s="24">
        <v>17</v>
      </c>
      <c r="F25" s="24"/>
      <c r="G25" s="24"/>
      <c r="H25" s="24"/>
      <c r="I25" s="24"/>
      <c r="J25" s="24">
        <v>19</v>
      </c>
      <c r="K25" s="24"/>
      <c r="L25" s="24">
        <v>17</v>
      </c>
      <c r="M25" s="24"/>
      <c r="N25" s="24"/>
      <c r="O25" s="24"/>
      <c r="P25" s="24"/>
      <c r="Q25" s="24"/>
      <c r="R25" s="24">
        <v>13</v>
      </c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>
        <v>4</v>
      </c>
      <c r="AF25" s="24"/>
      <c r="AG25" s="24"/>
      <c r="AH25" s="24"/>
      <c r="AI25" s="24"/>
      <c r="AJ25" s="24"/>
      <c r="AK25" s="24"/>
      <c r="AL25" s="24"/>
      <c r="AM25" s="24"/>
      <c r="AN25" s="18">
        <f t="shared" si="1"/>
        <v>90</v>
      </c>
      <c r="AO25" s="19">
        <f t="shared" si="0"/>
        <v>4.285714285714286</v>
      </c>
      <c r="AP25" s="20">
        <f t="shared" si="2"/>
        <v>25</v>
      </c>
    </row>
    <row r="26" spans="1:42" ht="15.75">
      <c r="A26" s="6" t="s">
        <v>24</v>
      </c>
      <c r="B26" s="17">
        <v>21</v>
      </c>
      <c r="C26" s="24"/>
      <c r="D26" s="24">
        <v>72</v>
      </c>
      <c r="E26" s="24"/>
      <c r="F26" s="24">
        <v>6</v>
      </c>
      <c r="G26" s="24">
        <v>16</v>
      </c>
      <c r="H26" s="24">
        <v>6</v>
      </c>
      <c r="I26" s="24"/>
      <c r="J26" s="24"/>
      <c r="K26" s="24"/>
      <c r="L26" s="24">
        <v>82</v>
      </c>
      <c r="M26" s="24"/>
      <c r="N26" s="24"/>
      <c r="O26" s="24"/>
      <c r="P26" s="24"/>
      <c r="Q26" s="24">
        <v>71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>
        <v>62</v>
      </c>
      <c r="AE26" s="24"/>
      <c r="AF26" s="24"/>
      <c r="AG26" s="24"/>
      <c r="AH26" s="24"/>
      <c r="AI26" s="24"/>
      <c r="AJ26" s="24"/>
      <c r="AK26" s="24"/>
      <c r="AL26" s="24"/>
      <c r="AM26" s="24"/>
      <c r="AN26" s="18">
        <f t="shared" si="1"/>
        <v>315</v>
      </c>
      <c r="AO26" s="19">
        <f t="shared" si="0"/>
        <v>15</v>
      </c>
      <c r="AP26" s="20">
        <f t="shared" si="2"/>
        <v>17</v>
      </c>
    </row>
    <row r="27" spans="1:42" ht="15.75">
      <c r="A27" s="6" t="s">
        <v>25</v>
      </c>
      <c r="B27" s="17">
        <v>14</v>
      </c>
      <c r="C27" s="24"/>
      <c r="D27" s="24"/>
      <c r="E27" s="24">
        <v>9</v>
      </c>
      <c r="F27" s="24">
        <v>6</v>
      </c>
      <c r="G27" s="24"/>
      <c r="H27" s="24">
        <v>5</v>
      </c>
      <c r="I27" s="24">
        <v>12</v>
      </c>
      <c r="J27" s="24"/>
      <c r="K27" s="24"/>
      <c r="L27" s="24"/>
      <c r="M27" s="24"/>
      <c r="N27" s="24">
        <v>9</v>
      </c>
      <c r="O27" s="24"/>
      <c r="P27" s="24">
        <v>3</v>
      </c>
      <c r="Q27" s="24">
        <v>4</v>
      </c>
      <c r="R27" s="24"/>
      <c r="S27" s="24"/>
      <c r="T27" s="24"/>
      <c r="U27" s="24"/>
      <c r="V27" s="24"/>
      <c r="W27" s="24"/>
      <c r="X27" s="24">
        <v>47</v>
      </c>
      <c r="Y27" s="24">
        <v>9</v>
      </c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18">
        <f t="shared" si="1"/>
        <v>104</v>
      </c>
      <c r="AO27" s="19">
        <f t="shared" si="0"/>
        <v>7.428571428571429</v>
      </c>
      <c r="AP27" s="20">
        <f t="shared" si="2"/>
        <v>21</v>
      </c>
    </row>
    <row r="28" spans="1:42" ht="15.75">
      <c r="A28" s="6" t="s">
        <v>34</v>
      </c>
      <c r="B28" s="17">
        <v>24</v>
      </c>
      <c r="C28" s="24"/>
      <c r="D28" s="24"/>
      <c r="E28" s="24"/>
      <c r="F28" s="24"/>
      <c r="G28" s="24"/>
      <c r="H28" s="24"/>
      <c r="I28" s="24"/>
      <c r="J28" s="24"/>
      <c r="K28" s="24"/>
      <c r="L28" s="24">
        <v>46</v>
      </c>
      <c r="M28" s="24"/>
      <c r="N28" s="24"/>
      <c r="O28" s="24"/>
      <c r="P28" s="24"/>
      <c r="Q28" s="24"/>
      <c r="R28" s="24"/>
      <c r="S28" s="24"/>
      <c r="T28" s="24"/>
      <c r="U28" s="24"/>
      <c r="V28" s="24">
        <v>8</v>
      </c>
      <c r="W28" s="24"/>
      <c r="X28" s="24"/>
      <c r="Y28" s="24"/>
      <c r="Z28" s="24"/>
      <c r="AA28" s="24"/>
      <c r="AB28" s="24"/>
      <c r="AC28" s="24"/>
      <c r="AD28" s="24">
        <v>58</v>
      </c>
      <c r="AE28" s="24"/>
      <c r="AF28" s="24"/>
      <c r="AG28" s="24"/>
      <c r="AH28" s="24"/>
      <c r="AI28" s="24"/>
      <c r="AJ28" s="24"/>
      <c r="AK28" s="24"/>
      <c r="AL28" s="24"/>
      <c r="AM28" s="24"/>
      <c r="AN28" s="18">
        <f t="shared" si="1"/>
        <v>112</v>
      </c>
      <c r="AO28" s="19">
        <f t="shared" si="0"/>
        <v>4.666666666666667</v>
      </c>
      <c r="AP28" s="20">
        <f t="shared" si="2"/>
        <v>24</v>
      </c>
    </row>
    <row r="29" spans="1:42" ht="15.75">
      <c r="A29" s="27" t="s">
        <v>26</v>
      </c>
      <c r="B29" s="17">
        <v>19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>
        <v>3</v>
      </c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18">
        <f t="shared" si="1"/>
        <v>3</v>
      </c>
      <c r="AO29" s="19">
        <f t="shared" si="0"/>
        <v>0.15789473684210525</v>
      </c>
      <c r="AP29" s="20">
        <f t="shared" si="2"/>
        <v>27</v>
      </c>
    </row>
    <row r="30" spans="1:42" ht="15.75">
      <c r="A30" s="28" t="s">
        <v>27</v>
      </c>
      <c r="B30" s="21">
        <v>12</v>
      </c>
      <c r="C30" s="25"/>
      <c r="D30" s="25">
        <v>2</v>
      </c>
      <c r="E30" s="25"/>
      <c r="F30" s="25">
        <v>20</v>
      </c>
      <c r="G30" s="25"/>
      <c r="H30" s="25"/>
      <c r="I30" s="25">
        <v>139</v>
      </c>
      <c r="J30" s="25"/>
      <c r="K30" s="25">
        <v>3</v>
      </c>
      <c r="L30" s="25"/>
      <c r="M30" s="25"/>
      <c r="N30" s="25">
        <v>35</v>
      </c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>
        <v>7</v>
      </c>
      <c r="AE30" s="25">
        <v>23</v>
      </c>
      <c r="AF30" s="25"/>
      <c r="AG30" s="25"/>
      <c r="AH30" s="25"/>
      <c r="AI30" s="25"/>
      <c r="AJ30" s="26"/>
      <c r="AK30" s="25"/>
      <c r="AL30" s="25"/>
      <c r="AM30" s="25"/>
      <c r="AN30" s="18">
        <f t="shared" si="1"/>
        <v>229</v>
      </c>
      <c r="AO30" s="19">
        <f t="shared" si="0"/>
        <v>19.083333333333332</v>
      </c>
      <c r="AP30" s="20">
        <f t="shared" si="2"/>
        <v>16</v>
      </c>
    </row>
    <row r="31" spans="1:42" ht="15.75">
      <c r="A31" s="28" t="s">
        <v>38</v>
      </c>
      <c r="B31" s="21">
        <v>20</v>
      </c>
      <c r="C31" s="25"/>
      <c r="D31" s="25">
        <v>10</v>
      </c>
      <c r="E31" s="25">
        <v>5</v>
      </c>
      <c r="F31" s="25"/>
      <c r="G31" s="25"/>
      <c r="H31" s="25"/>
      <c r="I31" s="25">
        <v>9</v>
      </c>
      <c r="J31" s="25">
        <v>12</v>
      </c>
      <c r="K31" s="25">
        <v>2</v>
      </c>
      <c r="L31" s="25">
        <v>57</v>
      </c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>
        <v>3</v>
      </c>
      <c r="AB31" s="25"/>
      <c r="AC31" s="25"/>
      <c r="AD31" s="25"/>
      <c r="AE31" s="25"/>
      <c r="AF31" s="25"/>
      <c r="AG31" s="25"/>
      <c r="AH31" s="25"/>
      <c r="AI31" s="25"/>
      <c r="AJ31" s="26"/>
      <c r="AK31" s="25"/>
      <c r="AL31" s="25"/>
      <c r="AM31" s="25"/>
      <c r="AN31" s="18">
        <f>SUM(C31:AM31)</f>
        <v>98</v>
      </c>
      <c r="AO31" s="19">
        <f t="shared" si="0"/>
        <v>4.9</v>
      </c>
      <c r="AP31" s="20">
        <f t="shared" si="2"/>
        <v>23</v>
      </c>
    </row>
    <row r="32" spans="1:42" ht="15.75">
      <c r="A32" s="30" t="s">
        <v>32</v>
      </c>
      <c r="B32" s="31"/>
      <c r="C32" s="18">
        <f>SUM(C4:C30)</f>
        <v>260</v>
      </c>
      <c r="D32" s="18">
        <f>SUM(D4:D30)</f>
        <v>1119</v>
      </c>
      <c r="E32" s="18">
        <f>SUM(E4:E30)</f>
        <v>1151</v>
      </c>
      <c r="F32" s="18">
        <f>SUM(F4:F30)</f>
        <v>946</v>
      </c>
      <c r="G32" s="18">
        <f aca="true" t="shared" si="3" ref="G32:AM32">SUM(G4:G30)</f>
        <v>659</v>
      </c>
      <c r="H32" s="18">
        <f>SUM(H4:H30)</f>
        <v>746</v>
      </c>
      <c r="I32" s="18">
        <f t="shared" si="3"/>
        <v>1271</v>
      </c>
      <c r="J32" s="18">
        <f t="shared" si="3"/>
        <v>389</v>
      </c>
      <c r="K32" s="18">
        <f t="shared" si="3"/>
        <v>923</v>
      </c>
      <c r="L32" s="18">
        <f t="shared" si="3"/>
        <v>1152</v>
      </c>
      <c r="M32" s="18">
        <f t="shared" si="3"/>
        <v>1042</v>
      </c>
      <c r="N32" s="18">
        <f t="shared" si="3"/>
        <v>3041</v>
      </c>
      <c r="O32" s="18">
        <f t="shared" si="3"/>
        <v>521</v>
      </c>
      <c r="P32" s="18">
        <f t="shared" si="3"/>
        <v>352</v>
      </c>
      <c r="Q32" s="18">
        <f t="shared" si="3"/>
        <v>1441</v>
      </c>
      <c r="R32" s="18">
        <f t="shared" si="3"/>
        <v>303</v>
      </c>
      <c r="S32" s="18">
        <f t="shared" si="3"/>
        <v>547</v>
      </c>
      <c r="T32" s="18">
        <f t="shared" si="3"/>
        <v>620</v>
      </c>
      <c r="U32" s="18">
        <f t="shared" si="3"/>
        <v>680</v>
      </c>
      <c r="V32" s="18">
        <f t="shared" si="3"/>
        <v>455</v>
      </c>
      <c r="W32" s="18">
        <f t="shared" si="3"/>
        <v>408</v>
      </c>
      <c r="X32" s="18">
        <f t="shared" si="3"/>
        <v>465</v>
      </c>
      <c r="Y32" s="18">
        <f t="shared" si="3"/>
        <v>538</v>
      </c>
      <c r="Z32" s="18">
        <f t="shared" si="3"/>
        <v>916</v>
      </c>
      <c r="AA32" s="18">
        <f t="shared" si="3"/>
        <v>776</v>
      </c>
      <c r="AB32" s="18">
        <f t="shared" si="3"/>
        <v>651</v>
      </c>
      <c r="AC32" s="18">
        <f t="shared" si="3"/>
        <v>421</v>
      </c>
      <c r="AD32" s="18">
        <f t="shared" si="3"/>
        <v>1448</v>
      </c>
      <c r="AE32" s="18">
        <f t="shared" si="3"/>
        <v>2127</v>
      </c>
      <c r="AF32" s="18">
        <f t="shared" si="3"/>
        <v>0</v>
      </c>
      <c r="AG32" s="18">
        <f t="shared" si="3"/>
        <v>0</v>
      </c>
      <c r="AH32" s="18">
        <f t="shared" si="3"/>
        <v>0</v>
      </c>
      <c r="AI32" s="18">
        <f t="shared" si="3"/>
        <v>0</v>
      </c>
      <c r="AJ32" s="18">
        <f t="shared" si="3"/>
        <v>0</v>
      </c>
      <c r="AK32" s="18">
        <f t="shared" si="3"/>
        <v>0</v>
      </c>
      <c r="AL32" s="18">
        <f t="shared" si="3"/>
        <v>0</v>
      </c>
      <c r="AM32" s="18">
        <f t="shared" si="3"/>
        <v>0</v>
      </c>
      <c r="AN32" s="15">
        <f>SUM(C32:AM32)</f>
        <v>25368</v>
      </c>
      <c r="AO32" s="22"/>
      <c r="AP32" s="22"/>
    </row>
    <row r="33" spans="1:42" ht="15">
      <c r="A33" s="3"/>
      <c r="B33" s="10"/>
      <c r="C33" s="4"/>
      <c r="D33" s="4"/>
      <c r="E33" s="4"/>
      <c r="F33" s="4"/>
      <c r="G33" s="4"/>
      <c r="H33" s="23"/>
      <c r="I33" s="4"/>
      <c r="J33" s="4"/>
      <c r="K33" s="4"/>
      <c r="L33" s="4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3"/>
      <c r="AE33" s="13"/>
      <c r="AF33" s="14"/>
      <c r="AG33" s="14"/>
      <c r="AH33" s="14"/>
      <c r="AN33" s="2"/>
      <c r="AO33" s="8"/>
      <c r="AP33" s="2"/>
    </row>
    <row r="34" spans="1:42" ht="15">
      <c r="A34" s="3" t="s">
        <v>35</v>
      </c>
      <c r="B34" s="10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3"/>
      <c r="AE34" s="3"/>
      <c r="AN34" s="2"/>
      <c r="AO34" s="8"/>
      <c r="AP34" s="2"/>
    </row>
    <row r="35" spans="1:42" ht="15">
      <c r="A35" s="3" t="s">
        <v>17</v>
      </c>
      <c r="B35" s="10">
        <v>0.5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3"/>
      <c r="AE35" s="3"/>
      <c r="AN35" s="2"/>
      <c r="AO35" s="8"/>
      <c r="AP35" s="2"/>
    </row>
  </sheetData>
  <sheetProtection/>
  <mergeCells count="1">
    <mergeCell ref="A32:B3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Piškulová Marie</cp:lastModifiedBy>
  <cp:lastPrinted>2012-05-16T08:57:18Z</cp:lastPrinted>
  <dcterms:created xsi:type="dcterms:W3CDTF">1997-01-24T11:07:25Z</dcterms:created>
  <dcterms:modified xsi:type="dcterms:W3CDTF">2014-06-12T07:17:38Z</dcterms:modified>
  <cp:category/>
  <cp:version/>
  <cp:contentType/>
  <cp:contentStatus/>
</cp:coreProperties>
</file>