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<sst xmlns="http://schemas.openxmlformats.org/spreadsheetml/2006/main" count="51" uniqueCount="51">
  <si>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Třída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</si>
  <si>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</si>
  <si>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</si>
  <si>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</si>
  <si>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</si>
  <si>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</si>
  <si>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</si>
  <si>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</si>
  <si>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</si>
  <si>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</si>
  <si>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</si>
  <si>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</si>
  <si>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</si>
  <si>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</si>
  <si>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</si>
  <si>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</si>
  <si>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</si>
  <si>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</si>
  <si>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</si>
  <si>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</si>
  <si>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</si>
  <si>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</si>
  <si>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</si>
  <si>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</si>
  <si>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</si>
  <si>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</si>
  <si>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</si>
  <si>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</si>
  <si>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</si>
  <si>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</si>
  <si>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</si>
  <si>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</si>
  <si>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</si>
  <si>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9.C</t>
  </si>
  <si>
    <t>Průběžné výsledky sběrové soutěže 2019/20</t>
  </si>
  <si>
    <t>18.9.</t>
  </si>
  <si>
    <t>25.9.</t>
  </si>
  <si>
    <t>2.10.</t>
  </si>
  <si>
    <t>9.10.</t>
  </si>
  <si>
    <t>16.10.</t>
  </si>
  <si>
    <t>23.10.</t>
  </si>
  <si>
    <t>6.11.</t>
  </si>
  <si>
    <t>13.11.</t>
  </si>
  <si>
    <t>20.11.</t>
  </si>
  <si>
    <t>27.11.</t>
  </si>
  <si>
    <t>4.12.</t>
  </si>
  <si>
    <t>11.12.</t>
  </si>
  <si>
    <t>18.12.</t>
  </si>
  <si>
    <t>8.1.</t>
  </si>
  <si>
    <t>15.1.</t>
  </si>
  <si>
    <t>22.1.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</si>
</sst>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4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35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" fontId="26" fillId="0" borderId="10" xfId="0" applyNumberFormat="1" applyFont="1" applyBorder="1" applyAlignment="1">
      <alignment horizontal="center" vertical="center" shrinkToFit="1"/>
    </xf>
    <xf numFmtId="1" fontId="25" fillId="35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shrinkToFit="1"/>
    </xf>
    <xf numFmtId="49" fontId="24" fillId="34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16" fontId="24" fillId="34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26" fillId="0" borderId="1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80" zoomScaleNormal="80" zoomScalePageLayoutView="0" workbookViewId="0" topLeftCell="A1">
      <selection activeCell="R29" sqref="R29"/>
    </sheetView>
  </sheetViews>
  <sheetFormatPr defaultColWidth="9.140625" defaultRowHeight="12.75"/>
  <cols>
    <col min="1" max="1" width="6.140625" style="0" customWidth="1"/>
    <col min="2" max="41" width="3.140625" style="0" customWidth="1"/>
    <col min="42" max="42" width="7.140625" style="0" customWidth="1"/>
    <col min="43" max="43" width="7.57421875" style="0" customWidth="1"/>
    <col min="44" max="44" width="4.8515625" style="0" customWidth="1"/>
  </cols>
  <sheetData>
    <row r="1" spans="1:44" ht="27.75">
      <c r="A1" s="1" t="s">
        <v>34</v>
      </c>
      <c r="B1" s="6"/>
      <c r="U1" s="2"/>
      <c r="AP1" s="2"/>
      <c r="AQ1" s="6"/>
      <c r="AR1" s="2"/>
    </row>
    <row r="2" spans="1:44" ht="1.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"/>
      <c r="AQ2" s="7"/>
      <c r="AR2" s="4"/>
    </row>
    <row r="3" spans="1:44" s="19" customFormat="1" ht="15.75">
      <c r="A3" s="14" t="s">
        <v>0</v>
      </c>
      <c r="B3" s="15" t="s">
        <v>29</v>
      </c>
      <c r="C3" s="20" t="s">
        <v>35</v>
      </c>
      <c r="D3" s="20" t="s">
        <v>36</v>
      </c>
      <c r="E3" s="20" t="s">
        <v>37</v>
      </c>
      <c r="F3" s="20" t="s">
        <v>38</v>
      </c>
      <c r="G3" s="16" t="s">
        <v>39</v>
      </c>
      <c r="H3" s="16" t="s">
        <v>40</v>
      </c>
      <c r="I3" s="16" t="s">
        <v>41</v>
      </c>
      <c r="J3" s="16" t="s">
        <v>42</v>
      </c>
      <c r="K3" s="28" t="s">
        <v>43</v>
      </c>
      <c r="L3" s="16" t="s">
        <v>44</v>
      </c>
      <c r="M3" s="30" t="s">
        <v>45</v>
      </c>
      <c r="N3" s="30" t="s">
        <v>46</v>
      </c>
      <c r="O3" s="30" t="s">
        <v>47</v>
      </c>
      <c r="P3" s="16" t="s">
        <v>48</v>
      </c>
      <c r="Q3" s="30" t="s">
        <v>49</v>
      </c>
      <c r="R3" s="16" t="s">
        <v>50</v>
      </c>
      <c r="S3" s="16"/>
      <c r="T3" s="16"/>
      <c r="U3" s="30"/>
      <c r="V3" s="16"/>
      <c r="W3" s="16"/>
      <c r="X3" s="16"/>
      <c r="Y3" s="16"/>
      <c r="Z3" s="16"/>
      <c r="AA3" s="16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 t="s">
        <v>26</v>
      </c>
      <c r="AQ3" s="17" t="s">
        <v>27</v>
      </c>
      <c r="AR3" s="18" t="s">
        <v>28</v>
      </c>
    </row>
    <row r="4" spans="1:44" s="19" customFormat="1" ht="15.75">
      <c r="A4" s="14" t="s">
        <v>1</v>
      </c>
      <c r="B4" s="31">
        <v>49</v>
      </c>
      <c r="C4" s="20">
        <v>11</v>
      </c>
      <c r="D4" s="20">
        <v>29</v>
      </c>
      <c r="E4" s="20">
        <v>78</v>
      </c>
      <c r="F4" s="20">
        <v>6</v>
      </c>
      <c r="G4" s="20"/>
      <c r="H4" s="20"/>
      <c r="I4" s="20"/>
      <c r="J4" s="20">
        <v>5</v>
      </c>
      <c r="K4" s="20"/>
      <c r="L4" s="20">
        <v>6</v>
      </c>
      <c r="M4" s="20"/>
      <c r="N4" s="20">
        <v>329</v>
      </c>
      <c r="O4" s="20">
        <v>6</v>
      </c>
      <c r="P4" s="20"/>
      <c r="Q4" s="20"/>
      <c r="R4" s="20"/>
      <c r="S4" s="20"/>
      <c r="T4" s="20"/>
      <c r="U4" s="20"/>
      <c r="V4" s="20"/>
      <c r="W4" s="20"/>
      <c r="X4" s="20"/>
      <c r="Y4" s="16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>
        <f>SUM(C4:AO4)</f>
        <v>470</v>
      </c>
      <c r="AQ4" s="22">
        <f aca="true" t="shared" si="0" ref="AQ4:AQ31">AP4/B4</f>
        <v>9.591836734693878</v>
      </c>
      <c r="AR4" s="23">
        <f>RANK(AQ4,$AQ$4:$AQ$31,0)</f>
        <v>10</v>
      </c>
    </row>
    <row r="5" spans="1:44" s="19" customFormat="1" ht="15.75">
      <c r="A5" s="24" t="s">
        <v>2</v>
      </c>
      <c r="B5" s="31">
        <v>29</v>
      </c>
      <c r="C5" s="15">
        <v>28</v>
      </c>
      <c r="D5" s="20">
        <v>7</v>
      </c>
      <c r="E5" s="20">
        <v>9</v>
      </c>
      <c r="F5" s="20">
        <v>19</v>
      </c>
      <c r="G5" s="20">
        <v>37</v>
      </c>
      <c r="H5" s="20">
        <v>189</v>
      </c>
      <c r="I5" s="20">
        <v>20</v>
      </c>
      <c r="J5" s="20">
        <v>35</v>
      </c>
      <c r="K5" s="20">
        <v>20</v>
      </c>
      <c r="L5" s="20">
        <v>21</v>
      </c>
      <c r="M5" s="20"/>
      <c r="N5" s="20">
        <v>24</v>
      </c>
      <c r="O5" s="20">
        <v>3</v>
      </c>
      <c r="P5" s="20">
        <v>10</v>
      </c>
      <c r="Q5" s="20">
        <v>72</v>
      </c>
      <c r="R5" s="20">
        <v>2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>
        <f aca="true" t="shared" si="1" ref="AP5:AP32">SUM(C5:AO5)</f>
        <v>496</v>
      </c>
      <c r="AQ5" s="22">
        <f t="shared" si="0"/>
        <v>17.103448275862068</v>
      </c>
      <c r="AR5" s="23">
        <f aca="true" t="shared" si="2" ref="AR5:AR31">RANK(AQ5,$AQ$4:$AQ$31,0)</f>
        <v>7</v>
      </c>
    </row>
    <row r="6" spans="1:44" s="19" customFormat="1" ht="15.75">
      <c r="A6" s="24" t="s">
        <v>3</v>
      </c>
      <c r="B6" s="31">
        <v>29</v>
      </c>
      <c r="C6" s="15">
        <v>6</v>
      </c>
      <c r="D6" s="20"/>
      <c r="E6" s="20">
        <v>22</v>
      </c>
      <c r="F6" s="20">
        <v>13</v>
      </c>
      <c r="G6" s="20">
        <v>14</v>
      </c>
      <c r="H6" s="20"/>
      <c r="I6" s="20">
        <v>20</v>
      </c>
      <c r="J6" s="20">
        <v>7</v>
      </c>
      <c r="K6" s="20">
        <v>42</v>
      </c>
      <c r="L6" s="20">
        <v>11</v>
      </c>
      <c r="M6" s="20"/>
      <c r="N6" s="20">
        <v>29</v>
      </c>
      <c r="O6" s="20">
        <v>10</v>
      </c>
      <c r="P6" s="20"/>
      <c r="Q6" s="20">
        <v>13</v>
      </c>
      <c r="R6" s="20">
        <v>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>
        <f t="shared" si="1"/>
        <v>192</v>
      </c>
      <c r="AQ6" s="22">
        <f t="shared" si="0"/>
        <v>6.620689655172414</v>
      </c>
      <c r="AR6" s="23">
        <f t="shared" si="2"/>
        <v>15</v>
      </c>
    </row>
    <row r="7" spans="1:44" s="19" customFormat="1" ht="15.75">
      <c r="A7" s="24" t="s">
        <v>4</v>
      </c>
      <c r="B7" s="31">
        <v>10</v>
      </c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>
        <f t="shared" si="1"/>
        <v>0</v>
      </c>
      <c r="AQ7" s="22">
        <f t="shared" si="0"/>
        <v>0</v>
      </c>
      <c r="AR7" s="23">
        <f t="shared" si="2"/>
        <v>28</v>
      </c>
    </row>
    <row r="8" spans="1:44" s="19" customFormat="1" ht="15.75">
      <c r="A8" s="24" t="s">
        <v>5</v>
      </c>
      <c r="B8" s="31">
        <v>26</v>
      </c>
      <c r="C8" s="15">
        <v>79</v>
      </c>
      <c r="D8" s="20"/>
      <c r="E8" s="20">
        <v>19</v>
      </c>
      <c r="F8" s="20">
        <v>39</v>
      </c>
      <c r="G8" s="20">
        <v>102</v>
      </c>
      <c r="H8" s="20">
        <v>18</v>
      </c>
      <c r="I8" s="20">
        <v>46</v>
      </c>
      <c r="J8" s="20">
        <v>91</v>
      </c>
      <c r="K8" s="20">
        <v>36</v>
      </c>
      <c r="L8" s="20">
        <v>18</v>
      </c>
      <c r="M8" s="20">
        <v>107</v>
      </c>
      <c r="N8" s="20">
        <v>41</v>
      </c>
      <c r="O8" s="20">
        <v>37</v>
      </c>
      <c r="P8" s="20">
        <v>27</v>
      </c>
      <c r="Q8" s="20">
        <v>66</v>
      </c>
      <c r="R8" s="20">
        <v>10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>
        <f t="shared" si="1"/>
        <v>736</v>
      </c>
      <c r="AQ8" s="22">
        <f t="shared" si="0"/>
        <v>28.307692307692307</v>
      </c>
      <c r="AR8" s="23">
        <f t="shared" si="2"/>
        <v>1</v>
      </c>
    </row>
    <row r="9" spans="1:44" s="19" customFormat="1" ht="15.75">
      <c r="A9" s="24" t="s">
        <v>6</v>
      </c>
      <c r="B9" s="31">
        <v>25</v>
      </c>
      <c r="C9" s="15">
        <v>12</v>
      </c>
      <c r="D9" s="20"/>
      <c r="E9" s="20">
        <v>23</v>
      </c>
      <c r="F9" s="20">
        <v>10</v>
      </c>
      <c r="G9" s="20">
        <v>5</v>
      </c>
      <c r="H9" s="20">
        <v>3</v>
      </c>
      <c r="I9" s="20">
        <v>4</v>
      </c>
      <c r="J9" s="20">
        <v>4</v>
      </c>
      <c r="K9" s="20">
        <v>24</v>
      </c>
      <c r="L9" s="20"/>
      <c r="M9" s="20"/>
      <c r="N9" s="20">
        <v>4</v>
      </c>
      <c r="O9" s="20">
        <v>4</v>
      </c>
      <c r="P9" s="20">
        <v>3</v>
      </c>
      <c r="Q9" s="20">
        <v>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>
        <f t="shared" si="1"/>
        <v>101</v>
      </c>
      <c r="AQ9" s="22">
        <f t="shared" si="0"/>
        <v>4.04</v>
      </c>
      <c r="AR9" s="23">
        <f t="shared" si="2"/>
        <v>20</v>
      </c>
    </row>
    <row r="10" spans="1:44" s="19" customFormat="1" ht="15.75">
      <c r="A10" s="24" t="s">
        <v>7</v>
      </c>
      <c r="B10" s="31">
        <v>11</v>
      </c>
      <c r="C10" s="15">
        <v>40</v>
      </c>
      <c r="D10" s="20"/>
      <c r="E10" s="20"/>
      <c r="F10" s="20"/>
      <c r="G10" s="20"/>
      <c r="H10" s="20"/>
      <c r="I10" s="20"/>
      <c r="J10" s="20">
        <v>41</v>
      </c>
      <c r="K10" s="20"/>
      <c r="L10" s="20">
        <v>14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1">
        <f t="shared" si="1"/>
        <v>95</v>
      </c>
      <c r="AQ10" s="22">
        <f t="shared" si="0"/>
        <v>8.636363636363637</v>
      </c>
      <c r="AR10" s="23">
        <f t="shared" si="2"/>
        <v>12</v>
      </c>
    </row>
    <row r="11" spans="1:44" s="19" customFormat="1" ht="15.75">
      <c r="A11" s="24" t="s">
        <v>8</v>
      </c>
      <c r="B11" s="31">
        <v>26</v>
      </c>
      <c r="C11" s="20">
        <v>3</v>
      </c>
      <c r="D11" s="20"/>
      <c r="E11" s="20">
        <v>12</v>
      </c>
      <c r="F11" s="20">
        <v>14</v>
      </c>
      <c r="G11" s="20">
        <v>15</v>
      </c>
      <c r="H11" s="20">
        <v>11</v>
      </c>
      <c r="I11" s="20">
        <v>116</v>
      </c>
      <c r="J11" s="20">
        <v>15</v>
      </c>
      <c r="K11" s="20">
        <v>63</v>
      </c>
      <c r="L11" s="20">
        <v>5</v>
      </c>
      <c r="M11" s="20">
        <v>6</v>
      </c>
      <c r="N11" s="20">
        <v>44</v>
      </c>
      <c r="O11" s="20"/>
      <c r="P11" s="20">
        <v>10</v>
      </c>
      <c r="Q11" s="20">
        <v>10</v>
      </c>
      <c r="R11" s="20">
        <v>15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>
        <f t="shared" si="1"/>
        <v>339</v>
      </c>
      <c r="AQ11" s="22">
        <f t="shared" si="0"/>
        <v>13.038461538461538</v>
      </c>
      <c r="AR11" s="23">
        <f t="shared" si="2"/>
        <v>9</v>
      </c>
    </row>
    <row r="12" spans="1:44" s="19" customFormat="1" ht="15.75">
      <c r="A12" s="24" t="s">
        <v>9</v>
      </c>
      <c r="B12" s="31">
        <v>29</v>
      </c>
      <c r="C12" s="20"/>
      <c r="D12" s="20"/>
      <c r="E12" s="20">
        <v>5</v>
      </c>
      <c r="F12" s="20"/>
      <c r="G12" s="20"/>
      <c r="H12" s="20">
        <v>44</v>
      </c>
      <c r="I12" s="20">
        <v>60</v>
      </c>
      <c r="J12" s="20">
        <v>143</v>
      </c>
      <c r="K12" s="20">
        <v>41</v>
      </c>
      <c r="L12" s="20">
        <v>40</v>
      </c>
      <c r="M12" s="20">
        <v>145</v>
      </c>
      <c r="N12" s="20">
        <v>30</v>
      </c>
      <c r="O12" s="20">
        <v>31</v>
      </c>
      <c r="P12" s="20">
        <v>40</v>
      </c>
      <c r="Q12" s="20">
        <v>34</v>
      </c>
      <c r="R12" s="20">
        <v>37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>
        <f t="shared" si="1"/>
        <v>650</v>
      </c>
      <c r="AQ12" s="22">
        <f t="shared" si="0"/>
        <v>22.413793103448278</v>
      </c>
      <c r="AR12" s="23">
        <f t="shared" si="2"/>
        <v>3</v>
      </c>
    </row>
    <row r="13" spans="1:44" s="19" customFormat="1" ht="15.75">
      <c r="A13" s="24" t="s">
        <v>10</v>
      </c>
      <c r="B13" s="31">
        <v>11</v>
      </c>
      <c r="C13" s="20"/>
      <c r="D13" s="20"/>
      <c r="E13" s="20"/>
      <c r="F13" s="20"/>
      <c r="G13" s="20"/>
      <c r="H13" s="20"/>
      <c r="I13" s="20">
        <v>49</v>
      </c>
      <c r="J13" s="20"/>
      <c r="K13" s="20">
        <v>20</v>
      </c>
      <c r="L13" s="20"/>
      <c r="M13" s="20">
        <v>22</v>
      </c>
      <c r="N13" s="20"/>
      <c r="O13" s="20"/>
      <c r="P13" s="20"/>
      <c r="Q13" s="20">
        <v>63</v>
      </c>
      <c r="R13" s="20">
        <v>52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>
        <f t="shared" si="1"/>
        <v>206</v>
      </c>
      <c r="AQ13" s="22">
        <f t="shared" si="0"/>
        <v>18.727272727272727</v>
      </c>
      <c r="AR13" s="23">
        <f t="shared" si="2"/>
        <v>6</v>
      </c>
    </row>
    <row r="14" spans="1:44" s="19" customFormat="1" ht="15.75">
      <c r="A14" s="24" t="s">
        <v>11</v>
      </c>
      <c r="B14" s="31">
        <v>30</v>
      </c>
      <c r="C14" s="20">
        <v>7</v>
      </c>
      <c r="D14" s="20">
        <v>14</v>
      </c>
      <c r="E14" s="20">
        <v>20</v>
      </c>
      <c r="F14" s="20">
        <v>3</v>
      </c>
      <c r="G14" s="20">
        <v>32</v>
      </c>
      <c r="H14" s="20">
        <v>5</v>
      </c>
      <c r="I14" s="20">
        <v>16</v>
      </c>
      <c r="J14" s="20">
        <v>69</v>
      </c>
      <c r="K14" s="20">
        <v>45</v>
      </c>
      <c r="L14" s="20"/>
      <c r="M14" s="20">
        <v>72</v>
      </c>
      <c r="N14" s="20">
        <v>26</v>
      </c>
      <c r="O14" s="20">
        <v>32</v>
      </c>
      <c r="P14" s="20">
        <v>36</v>
      </c>
      <c r="Q14" s="20">
        <v>11</v>
      </c>
      <c r="R14" s="20">
        <v>8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>
        <f t="shared" si="1"/>
        <v>396</v>
      </c>
      <c r="AQ14" s="22">
        <f t="shared" si="0"/>
        <v>13.2</v>
      </c>
      <c r="AR14" s="23">
        <f t="shared" si="2"/>
        <v>8</v>
      </c>
    </row>
    <row r="15" spans="1:44" s="19" customFormat="1" ht="15.75">
      <c r="A15" s="24" t="s">
        <v>12</v>
      </c>
      <c r="B15" s="31">
        <v>29</v>
      </c>
      <c r="C15" s="20"/>
      <c r="D15" s="20"/>
      <c r="E15" s="20">
        <v>2</v>
      </c>
      <c r="F15" s="20">
        <v>62</v>
      </c>
      <c r="G15" s="20"/>
      <c r="H15" s="20"/>
      <c r="I15" s="20">
        <v>8</v>
      </c>
      <c r="J15" s="20"/>
      <c r="K15" s="20"/>
      <c r="L15" s="20">
        <v>9</v>
      </c>
      <c r="M15" s="20"/>
      <c r="N15" s="20">
        <v>5</v>
      </c>
      <c r="O15" s="20">
        <v>2</v>
      </c>
      <c r="P15" s="20"/>
      <c r="Q15" s="20">
        <v>4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>
        <f t="shared" si="1"/>
        <v>92</v>
      </c>
      <c r="AQ15" s="22">
        <f t="shared" si="0"/>
        <v>3.1724137931034484</v>
      </c>
      <c r="AR15" s="23">
        <f t="shared" si="2"/>
        <v>21</v>
      </c>
    </row>
    <row r="16" spans="1:44" s="19" customFormat="1" ht="15.75">
      <c r="A16" s="24" t="s">
        <v>13</v>
      </c>
      <c r="B16" s="31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78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>
        <f t="shared" si="1"/>
        <v>78</v>
      </c>
      <c r="AQ16" s="22">
        <f t="shared" si="0"/>
        <v>7.090909090909091</v>
      </c>
      <c r="AR16" s="23">
        <f t="shared" si="2"/>
        <v>14</v>
      </c>
    </row>
    <row r="17" spans="1:44" s="19" customFormat="1" ht="15.75">
      <c r="A17" s="24" t="s">
        <v>14</v>
      </c>
      <c r="B17" s="31">
        <v>28</v>
      </c>
      <c r="C17" s="20">
        <v>12</v>
      </c>
      <c r="D17" s="20">
        <v>52</v>
      </c>
      <c r="E17" s="20">
        <v>162</v>
      </c>
      <c r="F17" s="20"/>
      <c r="G17" s="20">
        <v>16</v>
      </c>
      <c r="H17" s="20">
        <v>208</v>
      </c>
      <c r="I17" s="20">
        <v>28</v>
      </c>
      <c r="J17" s="20">
        <v>18</v>
      </c>
      <c r="K17" s="20">
        <v>10</v>
      </c>
      <c r="L17" s="20">
        <v>3</v>
      </c>
      <c r="M17" s="20">
        <v>45</v>
      </c>
      <c r="N17" s="20"/>
      <c r="O17" s="20">
        <v>54</v>
      </c>
      <c r="P17" s="20">
        <v>16</v>
      </c>
      <c r="Q17" s="20"/>
      <c r="R17" s="20">
        <v>102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>
        <f t="shared" si="1"/>
        <v>726</v>
      </c>
      <c r="AQ17" s="22">
        <f t="shared" si="0"/>
        <v>25.928571428571427</v>
      </c>
      <c r="AR17" s="23">
        <f t="shared" si="2"/>
        <v>2</v>
      </c>
    </row>
    <row r="18" spans="1:44" s="19" customFormat="1" ht="15.75">
      <c r="A18" s="24" t="s">
        <v>15</v>
      </c>
      <c r="B18" s="31">
        <v>26</v>
      </c>
      <c r="C18" s="20"/>
      <c r="D18" s="20"/>
      <c r="E18" s="20">
        <v>21</v>
      </c>
      <c r="F18" s="20"/>
      <c r="G18" s="20"/>
      <c r="H18" s="20"/>
      <c r="I18" s="20">
        <v>8</v>
      </c>
      <c r="J18" s="20">
        <v>12</v>
      </c>
      <c r="K18" s="20"/>
      <c r="L18" s="20">
        <v>2</v>
      </c>
      <c r="M18" s="20"/>
      <c r="N18" s="20">
        <v>16</v>
      </c>
      <c r="O18" s="20"/>
      <c r="P18" s="20"/>
      <c r="Q18" s="20">
        <v>90</v>
      </c>
      <c r="R18" s="20">
        <v>5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>
        <f t="shared" si="1"/>
        <v>154</v>
      </c>
      <c r="AQ18" s="22">
        <f t="shared" si="0"/>
        <v>5.923076923076923</v>
      </c>
      <c r="AR18" s="23">
        <f t="shared" si="2"/>
        <v>18</v>
      </c>
    </row>
    <row r="19" spans="1:44" s="19" customFormat="1" ht="15.75">
      <c r="A19" s="24" t="s">
        <v>16</v>
      </c>
      <c r="B19" s="31">
        <v>12</v>
      </c>
      <c r="C19" s="20">
        <v>12</v>
      </c>
      <c r="D19" s="20"/>
      <c r="E19" s="20"/>
      <c r="F19" s="20"/>
      <c r="G19" s="20">
        <v>18</v>
      </c>
      <c r="H19" s="20"/>
      <c r="I19" s="20"/>
      <c r="J19" s="20">
        <v>9</v>
      </c>
      <c r="K19" s="20">
        <v>6</v>
      </c>
      <c r="L19" s="20">
        <v>10</v>
      </c>
      <c r="M19" s="20"/>
      <c r="N19" s="20">
        <v>6</v>
      </c>
      <c r="O19" s="20">
        <v>8</v>
      </c>
      <c r="P19" s="20">
        <v>3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>
        <f t="shared" si="1"/>
        <v>72</v>
      </c>
      <c r="AQ19" s="22">
        <f t="shared" si="0"/>
        <v>6</v>
      </c>
      <c r="AR19" s="23">
        <f t="shared" si="2"/>
        <v>17</v>
      </c>
    </row>
    <row r="20" spans="1:44" s="19" customFormat="1" ht="15.75">
      <c r="A20" s="24" t="s">
        <v>17</v>
      </c>
      <c r="B20" s="31">
        <v>33</v>
      </c>
      <c r="C20" s="20">
        <v>1</v>
      </c>
      <c r="D20" s="20"/>
      <c r="E20" s="20"/>
      <c r="F20" s="20"/>
      <c r="G20" s="20">
        <v>14</v>
      </c>
      <c r="H20" s="20">
        <v>6</v>
      </c>
      <c r="I20" s="20"/>
      <c r="J20" s="20"/>
      <c r="K20" s="20">
        <v>1</v>
      </c>
      <c r="L20" s="20"/>
      <c r="M20" s="20">
        <v>39</v>
      </c>
      <c r="N20" s="20">
        <v>4</v>
      </c>
      <c r="O20" s="20"/>
      <c r="P20" s="20"/>
      <c r="Q20" s="20"/>
      <c r="R20" s="20">
        <v>10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>
        <f t="shared" si="1"/>
        <v>75</v>
      </c>
      <c r="AQ20" s="22">
        <f t="shared" si="0"/>
        <v>2.272727272727273</v>
      </c>
      <c r="AR20" s="23">
        <f t="shared" si="2"/>
        <v>22</v>
      </c>
    </row>
    <row r="21" spans="1:44" s="19" customFormat="1" ht="15.75">
      <c r="A21" s="24" t="s">
        <v>18</v>
      </c>
      <c r="B21" s="31">
        <v>14</v>
      </c>
      <c r="C21" s="20">
        <v>117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>
        <f t="shared" si="1"/>
        <v>117</v>
      </c>
      <c r="AQ21" s="22">
        <f t="shared" si="0"/>
        <v>8.357142857142858</v>
      </c>
      <c r="AR21" s="23">
        <f t="shared" si="2"/>
        <v>13</v>
      </c>
    </row>
    <row r="22" spans="1:44" s="19" customFormat="1" ht="15.75">
      <c r="A22" s="24" t="s">
        <v>19</v>
      </c>
      <c r="B22" s="31">
        <v>28</v>
      </c>
      <c r="C22" s="20"/>
      <c r="D22" s="20"/>
      <c r="E22" s="20"/>
      <c r="F22" s="20">
        <v>18</v>
      </c>
      <c r="G22" s="20"/>
      <c r="H22" s="20">
        <v>44</v>
      </c>
      <c r="I22" s="20">
        <v>37</v>
      </c>
      <c r="J22" s="20">
        <v>69</v>
      </c>
      <c r="K22" s="20">
        <v>37</v>
      </c>
      <c r="L22" s="20">
        <v>42</v>
      </c>
      <c r="M22" s="20">
        <v>156</v>
      </c>
      <c r="N22" s="20">
        <v>34</v>
      </c>
      <c r="O22" s="20">
        <v>36</v>
      </c>
      <c r="P22" s="20">
        <v>40</v>
      </c>
      <c r="Q22" s="20">
        <v>35</v>
      </c>
      <c r="R22" s="20">
        <v>44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>
        <f t="shared" si="1"/>
        <v>592</v>
      </c>
      <c r="AQ22" s="22">
        <f t="shared" si="0"/>
        <v>21.142857142857142</v>
      </c>
      <c r="AR22" s="23">
        <f t="shared" si="2"/>
        <v>4</v>
      </c>
    </row>
    <row r="23" spans="1:44" s="19" customFormat="1" ht="15.75">
      <c r="A23" s="24" t="s">
        <v>20</v>
      </c>
      <c r="B23" s="31">
        <v>24</v>
      </c>
      <c r="C23" s="20">
        <v>5</v>
      </c>
      <c r="D23" s="20"/>
      <c r="E23" s="20">
        <v>23</v>
      </c>
      <c r="F23" s="20">
        <v>32</v>
      </c>
      <c r="G23" s="20">
        <v>24</v>
      </c>
      <c r="H23" s="20"/>
      <c r="I23" s="20"/>
      <c r="J23" s="20">
        <v>29</v>
      </c>
      <c r="K23" s="20">
        <v>28</v>
      </c>
      <c r="L23" s="20">
        <v>17</v>
      </c>
      <c r="M23" s="20">
        <v>25</v>
      </c>
      <c r="N23" s="20">
        <v>5</v>
      </c>
      <c r="O23" s="20"/>
      <c r="P23" s="20">
        <v>2</v>
      </c>
      <c r="Q23" s="20">
        <v>25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>
        <f t="shared" si="1"/>
        <v>215</v>
      </c>
      <c r="AQ23" s="22">
        <f t="shared" si="0"/>
        <v>8.958333333333334</v>
      </c>
      <c r="AR23" s="23">
        <f t="shared" si="2"/>
        <v>11</v>
      </c>
    </row>
    <row r="24" spans="1:44" s="19" customFormat="1" ht="15.75">
      <c r="A24" s="24" t="s">
        <v>21</v>
      </c>
      <c r="B24" s="31">
        <v>12</v>
      </c>
      <c r="C24" s="20"/>
      <c r="D24" s="20"/>
      <c r="E24" s="20">
        <v>52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>
        <f t="shared" si="1"/>
        <v>52</v>
      </c>
      <c r="AQ24" s="22">
        <f t="shared" si="0"/>
        <v>4.333333333333333</v>
      </c>
      <c r="AR24" s="23">
        <f t="shared" si="2"/>
        <v>19</v>
      </c>
    </row>
    <row r="25" spans="1:44" s="19" customFormat="1" ht="15.75">
      <c r="A25" s="24" t="s">
        <v>31</v>
      </c>
      <c r="B25" s="31">
        <v>28</v>
      </c>
      <c r="C25" s="20">
        <v>3</v>
      </c>
      <c r="D25" s="20">
        <v>7</v>
      </c>
      <c r="E25" s="20"/>
      <c r="F25" s="20"/>
      <c r="G25" s="20">
        <v>4</v>
      </c>
      <c r="H25" s="20"/>
      <c r="I25" s="20">
        <v>12</v>
      </c>
      <c r="J25" s="20"/>
      <c r="K25" s="20"/>
      <c r="L25" s="20"/>
      <c r="M25" s="20">
        <v>5</v>
      </c>
      <c r="N25" s="20">
        <v>3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>
        <f t="shared" si="1"/>
        <v>34</v>
      </c>
      <c r="AQ25" s="22">
        <f t="shared" si="0"/>
        <v>1.2142857142857142</v>
      </c>
      <c r="AR25" s="23">
        <f t="shared" si="2"/>
        <v>25</v>
      </c>
    </row>
    <row r="26" spans="1:44" s="19" customFormat="1" ht="15.75">
      <c r="A26" s="24" t="s">
        <v>22</v>
      </c>
      <c r="B26" s="31">
        <v>25</v>
      </c>
      <c r="C26" s="20"/>
      <c r="D26" s="20">
        <v>10</v>
      </c>
      <c r="E26" s="20">
        <v>7</v>
      </c>
      <c r="F26" s="20"/>
      <c r="G26" s="20"/>
      <c r="H26" s="20"/>
      <c r="I26" s="20">
        <v>8</v>
      </c>
      <c r="J26" s="20"/>
      <c r="K26" s="20"/>
      <c r="L26" s="20"/>
      <c r="M26" s="20">
        <v>2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>
        <f t="shared" si="1"/>
        <v>27</v>
      </c>
      <c r="AQ26" s="22">
        <f t="shared" si="0"/>
        <v>1.08</v>
      </c>
      <c r="AR26" s="23">
        <f t="shared" si="2"/>
        <v>26</v>
      </c>
    </row>
    <row r="27" spans="1:44" s="19" customFormat="1" ht="15.75">
      <c r="A27" s="24" t="s">
        <v>23</v>
      </c>
      <c r="B27" s="31">
        <v>14</v>
      </c>
      <c r="C27" s="20"/>
      <c r="D27" s="20"/>
      <c r="E27" s="20"/>
      <c r="F27" s="20"/>
      <c r="G27" s="20"/>
      <c r="H27" s="20"/>
      <c r="I27" s="20">
        <v>12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1"/>
        <v>12</v>
      </c>
      <c r="AQ27" s="22">
        <f t="shared" si="0"/>
        <v>0.8571428571428571</v>
      </c>
      <c r="AR27" s="23">
        <f t="shared" si="2"/>
        <v>27</v>
      </c>
    </row>
    <row r="28" spans="1:44" s="19" customFormat="1" ht="15.75">
      <c r="A28" s="24" t="s">
        <v>32</v>
      </c>
      <c r="B28" s="31">
        <v>29</v>
      </c>
      <c r="C28" s="20">
        <v>11</v>
      </c>
      <c r="D28" s="20"/>
      <c r="E28" s="20">
        <v>72</v>
      </c>
      <c r="F28" s="20">
        <v>38</v>
      </c>
      <c r="G28" s="20">
        <v>198</v>
      </c>
      <c r="H28" s="20"/>
      <c r="I28" s="20">
        <v>14</v>
      </c>
      <c r="J28" s="20">
        <v>10</v>
      </c>
      <c r="K28" s="20"/>
      <c r="L28" s="20">
        <v>13</v>
      </c>
      <c r="M28" s="20">
        <v>5</v>
      </c>
      <c r="N28" s="20">
        <v>5</v>
      </c>
      <c r="O28" s="20">
        <v>125</v>
      </c>
      <c r="P28" s="20"/>
      <c r="Q28" s="20">
        <v>81</v>
      </c>
      <c r="R28" s="20">
        <v>30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1"/>
        <v>602</v>
      </c>
      <c r="AQ28" s="22">
        <f t="shared" si="0"/>
        <v>20.75862068965517</v>
      </c>
      <c r="AR28" s="23">
        <f t="shared" si="2"/>
        <v>5</v>
      </c>
    </row>
    <row r="29" spans="1:44" s="19" customFormat="1" ht="15.75">
      <c r="A29" s="25" t="s">
        <v>24</v>
      </c>
      <c r="B29" s="31">
        <v>25</v>
      </c>
      <c r="C29" s="20">
        <v>18</v>
      </c>
      <c r="D29" s="20"/>
      <c r="E29" s="20"/>
      <c r="F29" s="20"/>
      <c r="G29" s="20"/>
      <c r="H29" s="20"/>
      <c r="I29" s="20">
        <v>4</v>
      </c>
      <c r="J29" s="20"/>
      <c r="K29" s="20"/>
      <c r="L29" s="20">
        <v>25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1"/>
        <v>47</v>
      </c>
      <c r="AQ29" s="22">
        <f t="shared" si="0"/>
        <v>1.88</v>
      </c>
      <c r="AR29" s="23">
        <f t="shared" si="2"/>
        <v>24</v>
      </c>
    </row>
    <row r="30" spans="1:44" s="19" customFormat="1" ht="15.75">
      <c r="A30" s="26" t="s">
        <v>25</v>
      </c>
      <c r="B30" s="31">
        <v>14</v>
      </c>
      <c r="C30" s="16"/>
      <c r="D30" s="16">
        <v>10</v>
      </c>
      <c r="E30" s="16"/>
      <c r="F30" s="16">
        <v>3</v>
      </c>
      <c r="G30" s="16"/>
      <c r="H30" s="16">
        <v>22</v>
      </c>
      <c r="I30" s="16"/>
      <c r="J30" s="16"/>
      <c r="K30" s="16"/>
      <c r="L30" s="16"/>
      <c r="M30" s="16">
        <v>52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1">
        <f t="shared" si="1"/>
        <v>87</v>
      </c>
      <c r="AQ30" s="22">
        <f t="shared" si="0"/>
        <v>6.214285714285714</v>
      </c>
      <c r="AR30" s="23">
        <f t="shared" si="2"/>
        <v>16</v>
      </c>
    </row>
    <row r="31" spans="1:44" s="19" customFormat="1" ht="15.75">
      <c r="A31" s="26" t="s">
        <v>33</v>
      </c>
      <c r="B31" s="31">
        <v>28</v>
      </c>
      <c r="C31" s="16"/>
      <c r="D31" s="16">
        <v>24</v>
      </c>
      <c r="E31" s="16"/>
      <c r="F31" s="16"/>
      <c r="G31" s="16"/>
      <c r="H31" s="16">
        <v>10</v>
      </c>
      <c r="I31" s="16"/>
      <c r="J31" s="16">
        <v>5</v>
      </c>
      <c r="K31" s="16">
        <v>4</v>
      </c>
      <c r="L31" s="16"/>
      <c r="M31" s="16"/>
      <c r="N31" s="16"/>
      <c r="O31" s="16">
        <v>5</v>
      </c>
      <c r="P31" s="16"/>
      <c r="Q31" s="16">
        <v>12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1">
        <f t="shared" si="1"/>
        <v>60</v>
      </c>
      <c r="AQ31" s="22">
        <f t="shared" si="0"/>
        <v>2.142857142857143</v>
      </c>
      <c r="AR31" s="23">
        <f t="shared" si="2"/>
        <v>23</v>
      </c>
    </row>
    <row r="32" spans="1:44" s="19" customFormat="1" ht="15.75">
      <c r="A32" s="32" t="s">
        <v>30</v>
      </c>
      <c r="B32" s="33"/>
      <c r="C32" s="21">
        <f>SUM(C4:C30)</f>
        <v>365</v>
      </c>
      <c r="D32" s="21">
        <f>SUM(D4:D30)</f>
        <v>129</v>
      </c>
      <c r="E32" s="21">
        <f>SUM(E4:E30)</f>
        <v>527</v>
      </c>
      <c r="F32" s="21">
        <f>SUM(F4:F31)</f>
        <v>257</v>
      </c>
      <c r="G32" s="21">
        <f aca="true" t="shared" si="3" ref="G32:AM32">SUM(G4:G30)</f>
        <v>479</v>
      </c>
      <c r="H32" s="21">
        <f>SUM(H4:H30)</f>
        <v>550</v>
      </c>
      <c r="I32" s="21">
        <f>SUM(I4:I31)</f>
        <v>462</v>
      </c>
      <c r="J32" s="21">
        <f t="shared" si="3"/>
        <v>557</v>
      </c>
      <c r="K32" s="21">
        <f t="shared" si="3"/>
        <v>373</v>
      </c>
      <c r="L32" s="21">
        <f t="shared" si="3"/>
        <v>236</v>
      </c>
      <c r="M32" s="21">
        <f t="shared" si="3"/>
        <v>681</v>
      </c>
      <c r="N32" s="21">
        <f t="shared" si="3"/>
        <v>605</v>
      </c>
      <c r="O32" s="21">
        <f t="shared" si="3"/>
        <v>348</v>
      </c>
      <c r="P32" s="21">
        <f t="shared" si="3"/>
        <v>187</v>
      </c>
      <c r="Q32" s="21">
        <f t="shared" si="3"/>
        <v>509</v>
      </c>
      <c r="R32" s="21">
        <f t="shared" si="3"/>
        <v>398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>SUM(AA4:AA31)</f>
        <v>0</v>
      </c>
      <c r="AB32" s="21">
        <f>SUM(AB4:AB31)</f>
        <v>0</v>
      </c>
      <c r="AC32" s="21">
        <f t="shared" si="3"/>
        <v>0</v>
      </c>
      <c r="AD32" s="21">
        <f>SUM(AD4:AD31)</f>
        <v>0</v>
      </c>
      <c r="AE32" s="21">
        <f t="shared" si="3"/>
        <v>0</v>
      </c>
      <c r="AF32" s="21">
        <f t="shared" si="3"/>
        <v>0</v>
      </c>
      <c r="AG32" s="21">
        <f t="shared" si="3"/>
        <v>0</v>
      </c>
      <c r="AH32" s="21">
        <f t="shared" si="3"/>
        <v>0</v>
      </c>
      <c r="AI32" s="21">
        <f>SUM(AI4:AI31)</f>
        <v>0</v>
      </c>
      <c r="AJ32" s="21">
        <f t="shared" si="3"/>
        <v>0</v>
      </c>
      <c r="AK32" s="21">
        <f>SUM(AK4:AK31)</f>
        <v>0</v>
      </c>
      <c r="AL32" s="21">
        <f t="shared" si="3"/>
        <v>0</v>
      </c>
      <c r="AM32" s="21">
        <f t="shared" si="3"/>
        <v>0</v>
      </c>
      <c r="AN32" s="21"/>
      <c r="AO32" s="21"/>
      <c r="AP32" s="17">
        <f t="shared" si="1"/>
        <v>6663</v>
      </c>
      <c r="AQ32" s="27"/>
      <c r="AR32" s="27"/>
    </row>
    <row r="33" spans="1:44" ht="15">
      <c r="A33" s="3"/>
      <c r="B33" s="8"/>
      <c r="C33" s="4"/>
      <c r="D33" s="4"/>
      <c r="E33" s="4"/>
      <c r="F33" s="4"/>
      <c r="G33" s="4"/>
      <c r="H33" s="13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2"/>
      <c r="AG33" s="12"/>
      <c r="AH33" s="12"/>
      <c r="AP33" s="2"/>
      <c r="AQ33" s="6"/>
      <c r="AR33" s="2"/>
    </row>
    <row r="34" spans="1:44" ht="15">
      <c r="A34" s="3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P34" s="2"/>
      <c r="AQ34" s="6"/>
      <c r="AR34" s="2"/>
    </row>
    <row r="35" spans="1:44" ht="15">
      <c r="A35" s="3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P35" s="2"/>
      <c r="AQ35" s="6"/>
      <c r="AR35" s="2"/>
    </row>
  </sheetData>
  <sheetProtection/>
  <mergeCells count="1">
    <mergeCell ref="A32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Levý Tomáš</cp:lastModifiedBy>
  <cp:lastPrinted>2015-05-21T08:27:57Z</cp:lastPrinted>
  <dcterms:created xsi:type="dcterms:W3CDTF">1997-01-24T11:07:25Z</dcterms:created>
  <dcterms:modified xsi:type="dcterms:W3CDTF">2020-01-28T07:35:59Z</dcterms:modified>
  <cp:category/>
  <cp:version/>
  <cp:contentType/>
  <cp:contentStatus/>
</cp:coreProperties>
</file>